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9\5 - Envois +2mois envoyés\19013 MAI\19013 ALCHA\19013_ALCHA_exports\"/>
    </mc:Choice>
  </mc:AlternateContent>
  <xr:revisionPtr revIDLastSave="0" documentId="13_ncr:1_{26939099-E1F3-4F24-B1E3-451CE73E5436}" xr6:coauthVersionLast="45" xr6:coauthVersionMax="45" xr10:uidLastSave="{00000000-0000-0000-0000-000000000000}"/>
  <bookViews>
    <workbookView xWindow="-28920" yWindow="-120" windowWidth="29040" windowHeight="15840" xr2:uid="{87AE74E3-6F27-4D3F-B63D-AEBBF6F77C9D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8" i="2" l="1"/>
  <c r="B243" i="2" s="1"/>
  <c r="A88" i="2"/>
  <c r="A243" i="2" s="1"/>
  <c r="B66" i="2"/>
  <c r="B77" i="2" s="1"/>
  <c r="A66" i="2"/>
  <c r="A77" i="2" s="1"/>
  <c r="H51" i="2"/>
  <c r="D39" i="2"/>
  <c r="C39" i="2"/>
  <c r="B39" i="2"/>
  <c r="A39" i="2"/>
  <c r="B26" i="2"/>
  <c r="A26" i="2"/>
  <c r="A23" i="2"/>
  <c r="A68" i="2" l="1"/>
  <c r="A70" i="2"/>
  <c r="A72" i="2"/>
  <c r="A74" i="2"/>
  <c r="A76" i="2"/>
  <c r="A90" i="2"/>
  <c r="A92" i="2"/>
  <c r="A94" i="2"/>
  <c r="A96" i="2"/>
  <c r="A98" i="2"/>
  <c r="A100" i="2"/>
  <c r="A102" i="2"/>
  <c r="A104" i="2"/>
  <c r="A106" i="2"/>
  <c r="A108" i="2"/>
  <c r="A110" i="2"/>
  <c r="A112" i="2"/>
  <c r="A114" i="2"/>
  <c r="A116" i="2"/>
  <c r="A118" i="2"/>
  <c r="A120" i="2"/>
  <c r="A122" i="2"/>
  <c r="A124" i="2"/>
  <c r="A126" i="2"/>
  <c r="A128" i="2"/>
  <c r="A130" i="2"/>
  <c r="A132" i="2"/>
  <c r="A134" i="2"/>
  <c r="A136" i="2"/>
  <c r="A138" i="2"/>
  <c r="A140" i="2"/>
  <c r="A142" i="2"/>
  <c r="A144" i="2"/>
  <c r="A146" i="2"/>
  <c r="A148" i="2"/>
  <c r="A150" i="2"/>
  <c r="A152" i="2"/>
  <c r="A154" i="2"/>
  <c r="A156" i="2"/>
  <c r="A158" i="2"/>
  <c r="A160" i="2"/>
  <c r="A162" i="2"/>
  <c r="A164" i="2"/>
  <c r="A166" i="2"/>
  <c r="A168" i="2"/>
  <c r="A170" i="2"/>
  <c r="A172" i="2"/>
  <c r="A174" i="2"/>
  <c r="A176" i="2"/>
  <c r="A178" i="2"/>
  <c r="A180" i="2"/>
  <c r="A182" i="2"/>
  <c r="A184" i="2"/>
  <c r="A186" i="2"/>
  <c r="A188" i="2"/>
  <c r="A190" i="2"/>
  <c r="A192" i="2"/>
  <c r="A194" i="2"/>
  <c r="A196" i="2"/>
  <c r="A198" i="2"/>
  <c r="A200" i="2"/>
  <c r="A202" i="2"/>
  <c r="A204" i="2"/>
  <c r="A206" i="2"/>
  <c r="A208" i="2"/>
  <c r="A210" i="2"/>
  <c r="A212" i="2"/>
  <c r="A214" i="2"/>
  <c r="A216" i="2"/>
  <c r="A218" i="2"/>
  <c r="A220" i="2"/>
  <c r="A222" i="2"/>
  <c r="A224" i="2"/>
  <c r="A226" i="2"/>
  <c r="A228" i="2"/>
  <c r="A230" i="2"/>
  <c r="A232" i="2"/>
  <c r="A234" i="2"/>
  <c r="A236" i="2"/>
  <c r="A238" i="2"/>
  <c r="A240" i="2"/>
  <c r="A242" i="2"/>
  <c r="B68" i="2"/>
  <c r="B72" i="2"/>
  <c r="B74" i="2"/>
  <c r="B76" i="2"/>
  <c r="B90" i="2"/>
  <c r="B92" i="2"/>
  <c r="B94" i="2"/>
  <c r="B96" i="2"/>
  <c r="B98" i="2"/>
  <c r="B100" i="2"/>
  <c r="B102" i="2"/>
  <c r="B104" i="2"/>
  <c r="B106" i="2"/>
  <c r="B108" i="2"/>
  <c r="B110" i="2"/>
  <c r="B112" i="2"/>
  <c r="B114" i="2"/>
  <c r="B116" i="2"/>
  <c r="B118" i="2"/>
  <c r="B120" i="2"/>
  <c r="B122" i="2"/>
  <c r="B124" i="2"/>
  <c r="B126" i="2"/>
  <c r="B128" i="2"/>
  <c r="B130" i="2"/>
  <c r="B132" i="2"/>
  <c r="B134" i="2"/>
  <c r="B136" i="2"/>
  <c r="B138" i="2"/>
  <c r="B140" i="2"/>
  <c r="B142" i="2"/>
  <c r="B144" i="2"/>
  <c r="B146" i="2"/>
  <c r="B148" i="2"/>
  <c r="B150" i="2"/>
  <c r="B152" i="2"/>
  <c r="B154" i="2"/>
  <c r="B156" i="2"/>
  <c r="B158" i="2"/>
  <c r="B160" i="2"/>
  <c r="B162" i="2"/>
  <c r="B164" i="2"/>
  <c r="B166" i="2"/>
  <c r="B168" i="2"/>
  <c r="B170" i="2"/>
  <c r="B172" i="2"/>
  <c r="B174" i="2"/>
  <c r="B176" i="2"/>
  <c r="B178" i="2"/>
  <c r="B180" i="2"/>
  <c r="B182" i="2"/>
  <c r="B184" i="2"/>
  <c r="B186" i="2"/>
  <c r="B188" i="2"/>
  <c r="B190" i="2"/>
  <c r="B192" i="2"/>
  <c r="B194" i="2"/>
  <c r="B196" i="2"/>
  <c r="B198" i="2"/>
  <c r="B200" i="2"/>
  <c r="B202" i="2"/>
  <c r="B204" i="2"/>
  <c r="B206" i="2"/>
  <c r="B208" i="2"/>
  <c r="B210" i="2"/>
  <c r="B212" i="2"/>
  <c r="B214" i="2"/>
  <c r="B216" i="2"/>
  <c r="B218" i="2"/>
  <c r="B220" i="2"/>
  <c r="B222" i="2"/>
  <c r="B224" i="2"/>
  <c r="B226" i="2"/>
  <c r="B228" i="2"/>
  <c r="B230" i="2"/>
  <c r="B232" i="2"/>
  <c r="B234" i="2"/>
  <c r="B236" i="2"/>
  <c r="B238" i="2"/>
  <c r="B240" i="2"/>
  <c r="B242" i="2"/>
  <c r="A67" i="2"/>
  <c r="A69" i="2"/>
  <c r="A71" i="2"/>
  <c r="A73" i="2"/>
  <c r="A75" i="2"/>
  <c r="A89" i="2"/>
  <c r="A91" i="2"/>
  <c r="A93" i="2"/>
  <c r="A95" i="2"/>
  <c r="A97" i="2"/>
  <c r="A99" i="2"/>
  <c r="A101" i="2"/>
  <c r="A103" i="2"/>
  <c r="A105" i="2"/>
  <c r="A107" i="2"/>
  <c r="A109" i="2"/>
  <c r="A111" i="2"/>
  <c r="A113" i="2"/>
  <c r="A115" i="2"/>
  <c r="A117" i="2"/>
  <c r="A119" i="2"/>
  <c r="A121" i="2"/>
  <c r="A123" i="2"/>
  <c r="A125" i="2"/>
  <c r="A127" i="2"/>
  <c r="A129" i="2"/>
  <c r="A131" i="2"/>
  <c r="A133" i="2"/>
  <c r="A135" i="2"/>
  <c r="A137" i="2"/>
  <c r="A139" i="2"/>
  <c r="A141" i="2"/>
  <c r="A143" i="2"/>
  <c r="A145" i="2"/>
  <c r="A147" i="2"/>
  <c r="A149" i="2"/>
  <c r="A151" i="2"/>
  <c r="A153" i="2"/>
  <c r="A155" i="2"/>
  <c r="A157" i="2"/>
  <c r="A159" i="2"/>
  <c r="A161" i="2"/>
  <c r="A163" i="2"/>
  <c r="A165" i="2"/>
  <c r="A167" i="2"/>
  <c r="A169" i="2"/>
  <c r="A171" i="2"/>
  <c r="A173" i="2"/>
  <c r="A175" i="2"/>
  <c r="A177" i="2"/>
  <c r="A179" i="2"/>
  <c r="A181" i="2"/>
  <c r="A183" i="2"/>
  <c r="A185" i="2"/>
  <c r="A187" i="2"/>
  <c r="A189" i="2"/>
  <c r="A191" i="2"/>
  <c r="A193" i="2"/>
  <c r="A195" i="2"/>
  <c r="A197" i="2"/>
  <c r="A199" i="2"/>
  <c r="A201" i="2"/>
  <c r="A203" i="2"/>
  <c r="A205" i="2"/>
  <c r="A207" i="2"/>
  <c r="A209" i="2"/>
  <c r="A211" i="2"/>
  <c r="A213" i="2"/>
  <c r="A215" i="2"/>
  <c r="A217" i="2"/>
  <c r="A219" i="2"/>
  <c r="A221" i="2"/>
  <c r="A223" i="2"/>
  <c r="A225" i="2"/>
  <c r="A227" i="2"/>
  <c r="A229" i="2"/>
  <c r="A231" i="2"/>
  <c r="A233" i="2"/>
  <c r="A235" i="2"/>
  <c r="A237" i="2"/>
  <c r="A239" i="2"/>
  <c r="A241" i="2"/>
  <c r="B70" i="2"/>
  <c r="B67" i="2"/>
  <c r="B69" i="2"/>
  <c r="B71" i="2"/>
  <c r="B73" i="2"/>
  <c r="B75" i="2"/>
  <c r="B89" i="2"/>
  <c r="B91" i="2"/>
  <c r="B93" i="2"/>
  <c r="B95" i="2"/>
  <c r="B97" i="2"/>
  <c r="B99" i="2"/>
  <c r="B101" i="2"/>
  <c r="B103" i="2"/>
  <c r="B105" i="2"/>
  <c r="B107" i="2"/>
  <c r="B109" i="2"/>
  <c r="B111" i="2"/>
  <c r="B113" i="2"/>
  <c r="B115" i="2"/>
  <c r="B117" i="2"/>
  <c r="B119" i="2"/>
  <c r="B121" i="2"/>
  <c r="B123" i="2"/>
  <c r="B125" i="2"/>
  <c r="B127" i="2"/>
  <c r="B129" i="2"/>
  <c r="B131" i="2"/>
  <c r="B133" i="2"/>
  <c r="B135" i="2"/>
  <c r="B137" i="2"/>
  <c r="B139" i="2"/>
  <c r="B141" i="2"/>
  <c r="B143" i="2"/>
  <c r="B145" i="2"/>
  <c r="B147" i="2"/>
  <c r="B149" i="2"/>
  <c r="B151" i="2"/>
  <c r="B153" i="2"/>
  <c r="B155" i="2"/>
  <c r="B157" i="2"/>
  <c r="B159" i="2"/>
  <c r="B161" i="2"/>
  <c r="B163" i="2"/>
  <c r="B165" i="2"/>
  <c r="B167" i="2"/>
  <c r="B169" i="2"/>
  <c r="B171" i="2"/>
  <c r="B173" i="2"/>
  <c r="B175" i="2"/>
  <c r="B177" i="2"/>
  <c r="B179" i="2"/>
  <c r="B181" i="2"/>
  <c r="B183" i="2"/>
  <c r="B185" i="2"/>
  <c r="B187" i="2"/>
  <c r="B189" i="2"/>
  <c r="B191" i="2"/>
  <c r="B193" i="2"/>
  <c r="B195" i="2"/>
  <c r="B197" i="2"/>
  <c r="B199" i="2"/>
  <c r="B201" i="2"/>
  <c r="B203" i="2"/>
  <c r="B205" i="2"/>
  <c r="B207" i="2"/>
  <c r="B209" i="2"/>
  <c r="B211" i="2"/>
  <c r="B213" i="2"/>
  <c r="B215" i="2"/>
  <c r="B217" i="2"/>
  <c r="B219" i="2"/>
  <c r="B221" i="2"/>
  <c r="B223" i="2"/>
  <c r="B225" i="2"/>
  <c r="B227" i="2"/>
  <c r="B229" i="2"/>
  <c r="B231" i="2"/>
  <c r="B233" i="2"/>
  <c r="B235" i="2"/>
  <c r="B237" i="2"/>
  <c r="B239" i="2"/>
  <c r="B241" i="2"/>
</calcChain>
</file>

<file path=xl/sharedStrings.xml><?xml version="1.0" encoding="utf-8"?>
<sst xmlns="http://schemas.openxmlformats.org/spreadsheetml/2006/main" count="625" uniqueCount="318">
  <si>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</si>
  <si>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</si>
  <si>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</si>
  <si>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</si>
  <si>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</si>
  <si>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</si>
  <si>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</si>
  <si>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</si>
  <si>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</si>
  <si>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</si>
  <si>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</si>
  <si>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</si>
  <si>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</si>
  <si>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ALBANNE</t>
  </si>
  <si>
    <t>ALBANNE A CHAMBERY 1</t>
  </si>
  <si>
    <t>29/05/2019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</si>
  <si>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</si>
  <si>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</si>
  <si>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</si>
  <si>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</si>
  <si>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</si>
  <si>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</si>
  <si>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</si>
  <si>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</si>
  <si>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</si>
  <si>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</si>
  <si>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</si>
  <si>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</si>
  <si>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</si>
  <si>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</si>
  <si>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</si>
  <si>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</si>
  <si>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</si>
  <si>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</si>
  <si>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</si>
  <si>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</si>
  <si>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</si>
  <si>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</si>
  <si>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</si>
  <si>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</si>
  <si>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</si>
  <si>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</si>
  <si>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S1</t>
  </si>
  <si>
    <t>N3</t>
  </si>
  <si>
    <t>A</t>
  </si>
  <si>
    <t>P2</t>
  </si>
  <si>
    <t>S3</t>
  </si>
  <si>
    <t>N1</t>
  </si>
  <si>
    <t>P3</t>
  </si>
  <si>
    <t>S28</t>
  </si>
  <si>
    <t>P4</t>
  </si>
  <si>
    <t>S30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</si>
  <si>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</si>
  <si>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</si>
  <si>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</si>
  <si>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</si>
  <si>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</si>
  <si>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</si>
  <si>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N5</t>
  </si>
  <si>
    <t>STATION</t>
  </si>
  <si>
    <t>Nom du site de prélèvement invertébrés</t>
  </si>
  <si>
    <t>P7</t>
  </si>
  <si>
    <t>S25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</si>
  <si>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</si>
  <si>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</si>
  <si>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t>S29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</si>
  <si>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</si>
  <si>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</si>
  <si>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</si>
  <si>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</si>
  <si>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</si>
  <si>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</si>
  <si>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</si>
  <si>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</si>
  <si>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</si>
  <si>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</si>
  <si>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</si>
  <si>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</si>
  <si>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</si>
  <si>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</si>
  <si>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</si>
  <si>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</si>
  <si>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</si>
  <si>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</si>
  <si>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</si>
  <si>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</si>
  <si>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</si>
  <si>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</si>
  <si>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</si>
  <si>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</si>
  <si>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</si>
  <si>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</si>
  <si>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</si>
  <si>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</si>
  <si>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N6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</si>
  <si>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</si>
  <si>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</si>
  <si>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</si>
  <si>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</si>
  <si>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</si>
  <si>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</si>
  <si>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</si>
  <si>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</si>
  <si>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</si>
  <si>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</si>
  <si>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</si>
  <si>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</si>
  <si>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</si>
  <si>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</si>
  <si>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</si>
  <si>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</si>
  <si>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</si>
  <si>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</si>
  <si>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</si>
  <si>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</si>
  <si>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M</t>
  </si>
  <si>
    <t>Spermaphytes immergés</t>
  </si>
  <si>
    <t>Hydrophytes</t>
  </si>
  <si>
    <t>S2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</si>
  <si>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</si>
  <si>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</si>
  <si>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</si>
  <si>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</si>
  <si>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</si>
  <si>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</si>
  <si>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</si>
  <si>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>P6, P11</t>
  </si>
  <si>
    <t>P5, P10</t>
  </si>
  <si>
    <t>P9, P12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</si>
  <si>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</si>
  <si>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</si>
  <si>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</si>
  <si>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</si>
  <si>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S9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</si>
  <si>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</si>
  <si>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</si>
  <si>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</si>
  <si>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</si>
  <si>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</si>
  <si>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</si>
  <si>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</si>
  <si>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</si>
  <si>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Algues</t>
  </si>
  <si>
    <t>S18</t>
  </si>
  <si>
    <t>Surfaces uniformes dures naturelles et artificielles (roches, dalles, marnes et argiles compactes)</t>
  </si>
  <si>
    <t>Dalles, argiles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</si>
  <si>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</si>
  <si>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</si>
  <si>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</si>
  <si>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</si>
  <si>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</si>
  <si>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</si>
  <si>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</si>
  <si>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</si>
  <si>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</si>
  <si>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</si>
  <si>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</si>
  <si>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</si>
  <si>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</si>
  <si>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</si>
  <si>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</si>
  <si>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</si>
  <si>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</si>
  <si>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</si>
  <si>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</si>
  <si>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</si>
  <si>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</si>
  <si>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</si>
  <si>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</si>
  <si>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</si>
  <si>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</si>
  <si>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</si>
  <si>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</si>
  <si>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</si>
  <si>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</si>
  <si>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</si>
  <si>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</si>
  <si>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</si>
  <si>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</si>
  <si>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</si>
  <si>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</si>
  <si>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</si>
  <si>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</si>
  <si>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</si>
  <si>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</si>
  <si>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</si>
  <si>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</si>
  <si>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</si>
  <si>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</si>
  <si>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</si>
  <si>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</si>
  <si>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</si>
  <si>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</si>
  <si>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</si>
  <si>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</si>
  <si>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</si>
  <si>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06582364</t>
  </si>
  <si>
    <t>CHAMBERY</t>
  </si>
  <si>
    <t>Réseau de contrôle opérationnel</t>
  </si>
  <si>
    <t>facultatif #</t>
  </si>
  <si>
    <t>CODE_OPERATION</t>
  </si>
  <si>
    <t>TYPO_NATIONALE</t>
  </si>
  <si>
    <t>38984189100036</t>
  </si>
  <si>
    <t>SAGE Environnement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</si>
  <si>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</si>
  <si>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</si>
  <si>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</si>
  <si>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</si>
  <si>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</si>
  <si>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</si>
  <si>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</si>
  <si>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</si>
  <si>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</si>
  <si>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</si>
  <si>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</si>
  <si>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</si>
  <si>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</si>
  <si>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</si>
  <si>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</si>
  <si>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</si>
  <si>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</si>
  <si>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</si>
  <si>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</si>
  <si>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</si>
  <si>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</si>
  <si>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</si>
  <si>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</si>
  <si>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</si>
  <si>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</si>
  <si>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</si>
  <si>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</si>
  <si>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</si>
  <si>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</si>
  <si>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</si>
  <si>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</si>
  <si>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</si>
  <si>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</si>
  <si>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</si>
  <si>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</si>
  <si>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</si>
  <si>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</si>
  <si>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</si>
  <si>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</si>
  <si>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</si>
  <si>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</si>
  <si>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Hydropsyche</t>
  </si>
  <si>
    <t>212</t>
  </si>
  <si>
    <t>Hydroptilidae</t>
  </si>
  <si>
    <t>193</t>
  </si>
  <si>
    <t>Hydroptila</t>
  </si>
  <si>
    <t>200</t>
  </si>
  <si>
    <t>sF. Limnephilinae</t>
  </si>
  <si>
    <t>3163</t>
  </si>
  <si>
    <t>Tinodes</t>
  </si>
  <si>
    <t>245</t>
  </si>
  <si>
    <t>Rhyacophila</t>
  </si>
  <si>
    <t>183</t>
  </si>
  <si>
    <t>Sericostoma</t>
  </si>
  <si>
    <t>322</t>
  </si>
  <si>
    <t>Baetis</t>
  </si>
  <si>
    <t>364</t>
  </si>
  <si>
    <t>Ephemerella ignita</t>
  </si>
  <si>
    <t>451</t>
  </si>
  <si>
    <t>Elmis</t>
  </si>
  <si>
    <t>618</t>
  </si>
  <si>
    <t>Esolus</t>
  </si>
  <si>
    <t>619</t>
  </si>
  <si>
    <t>Limnius</t>
  </si>
  <si>
    <t>623</t>
  </si>
  <si>
    <t>Riolus</t>
  </si>
  <si>
    <t>625</t>
  </si>
  <si>
    <t>Ceratopogonidae</t>
  </si>
  <si>
    <t>819</t>
  </si>
  <si>
    <t>Chironomidae</t>
  </si>
  <si>
    <t>807</t>
  </si>
  <si>
    <t>Empididae</t>
  </si>
  <si>
    <t>831</t>
  </si>
  <si>
    <t>Limoniidae</t>
  </si>
  <si>
    <t>757</t>
  </si>
  <si>
    <t>Simuliidae</t>
  </si>
  <si>
    <t>801</t>
  </si>
  <si>
    <t>Stratiomyidae</t>
  </si>
  <si>
    <t>824</t>
  </si>
  <si>
    <t>Tabanidae</t>
  </si>
  <si>
    <t>837</t>
  </si>
  <si>
    <t>Calopteryx</t>
  </si>
  <si>
    <t>650</t>
  </si>
  <si>
    <t>Platycnemis</t>
  </si>
  <si>
    <t>657</t>
  </si>
  <si>
    <t>Sialis</t>
  </si>
  <si>
    <t>704</t>
  </si>
  <si>
    <t>Pacifastacus</t>
  </si>
  <si>
    <t>872</t>
  </si>
  <si>
    <t>Gammarus</t>
  </si>
  <si>
    <t>892</t>
  </si>
  <si>
    <t>OSTRACODES</t>
  </si>
  <si>
    <t>3170</t>
  </si>
  <si>
    <t>présence</t>
  </si>
  <si>
    <t>HYDRACARIENS = Hydracarina</t>
  </si>
  <si>
    <t>906</t>
  </si>
  <si>
    <t>Pisidium</t>
  </si>
  <si>
    <t>1043</t>
  </si>
  <si>
    <t>Ancylus</t>
  </si>
  <si>
    <t>1028</t>
  </si>
  <si>
    <t>Potamopyrgus</t>
  </si>
  <si>
    <t>978</t>
  </si>
  <si>
    <t>Physa lato-sensu</t>
  </si>
  <si>
    <t>997</t>
  </si>
  <si>
    <t>OLIGOCHAETA</t>
  </si>
  <si>
    <t>933</t>
  </si>
  <si>
    <t>Tricladida</t>
  </si>
  <si>
    <t>1054</t>
  </si>
  <si>
    <t>Dendrocoelidae</t>
  </si>
  <si>
    <t>1071</t>
  </si>
  <si>
    <t>Dugesiidae</t>
  </si>
  <si>
    <t>1055</t>
  </si>
  <si>
    <t>Prostoma</t>
  </si>
  <si>
    <t>3110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</si>
</sst>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C2B08CF3-57C1-4D4C-AA0F-34E1B4EFA1E5}"/>
    <cellStyle name="Normal_résultats" xfId="1" xr:uid="{1F765286-9216-403D-A4BE-3CE1471CE6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5%20-%20Envois%20+2mois%20envoy&#233;s/19013%20MAI/19013%20ALCHA/19013_ALCHA_29-05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ALCHA</v>
          </cell>
          <cell r="L5">
            <v>43614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11686-7593-41A9-96CA-0A36D0DA2336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6582364</v>
      </c>
      <c r="B6" s="27" t="s">
        <v>13</v>
      </c>
      <c r="C6" s="27" t="s">
        <v>14</v>
      </c>
      <c r="D6" s="28" t="s">
        <v>15</v>
      </c>
      <c r="E6" s="27">
        <v>929267.51919833792</v>
      </c>
      <c r="F6" s="27">
        <v>6500312.8296352262</v>
      </c>
      <c r="G6" s="27">
        <v>929175.96234064037</v>
      </c>
      <c r="H6" s="29">
        <v>6500402.7689231597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7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126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5.083333333333333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640.5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32.024999999999999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10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15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49</v>
      </c>
      <c r="L21" s="82" t="s">
        <v>43</v>
      </c>
      <c r="M21" s="82" t="s">
        <v>44</v>
      </c>
      <c r="N21" s="92">
        <v>10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50</v>
      </c>
      <c r="K22" s="82" t="s">
        <v>51</v>
      </c>
      <c r="L22" s="82" t="s">
        <v>43</v>
      </c>
      <c r="M22" s="82" t="s">
        <v>44</v>
      </c>
      <c r="N22" s="92">
        <v>10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52</v>
      </c>
      <c r="D23" s="45"/>
      <c r="E23" s="45"/>
      <c r="F23" s="98"/>
      <c r="J23" s="94" t="s">
        <v>53</v>
      </c>
      <c r="K23" s="82" t="s">
        <v>54</v>
      </c>
      <c r="L23" s="82" t="s">
        <v>43</v>
      </c>
      <c r="M23" s="82" t="s">
        <v>55</v>
      </c>
      <c r="N23" s="92">
        <v>15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56</v>
      </c>
      <c r="D24" s="49"/>
      <c r="E24" s="49"/>
      <c r="F24" s="101"/>
      <c r="J24" s="94" t="s">
        <v>57</v>
      </c>
      <c r="K24" s="82" t="s">
        <v>54</v>
      </c>
      <c r="L24" s="82" t="s">
        <v>58</v>
      </c>
      <c r="M24" s="82" t="s">
        <v>55</v>
      </c>
      <c r="N24" s="92">
        <v>10</v>
      </c>
      <c r="O24" s="92"/>
      <c r="P24" s="92"/>
      <c r="Q24" s="92"/>
      <c r="R24" s="93"/>
      <c r="S24" s="7"/>
    </row>
    <row r="25" spans="1:19" ht="14.25" customHeight="1">
      <c r="A25" s="99" t="s">
        <v>59</v>
      </c>
      <c r="B25" s="100"/>
      <c r="C25" s="49" t="s">
        <v>60</v>
      </c>
      <c r="D25" s="49"/>
      <c r="E25" s="49"/>
      <c r="F25" s="101"/>
      <c r="J25" s="94" t="s">
        <v>61</v>
      </c>
      <c r="K25" s="82" t="s">
        <v>62</v>
      </c>
      <c r="L25" s="82" t="s">
        <v>47</v>
      </c>
      <c r="M25" s="82" t="s">
        <v>55</v>
      </c>
      <c r="N25" s="92">
        <v>15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63</v>
      </c>
      <c r="D26" s="49"/>
      <c r="E26" s="49"/>
      <c r="F26" s="101"/>
      <c r="J26" s="94" t="s">
        <v>64</v>
      </c>
      <c r="K26" s="82" t="s">
        <v>65</v>
      </c>
      <c r="L26" s="82" t="s">
        <v>43</v>
      </c>
      <c r="M26" s="82" t="s">
        <v>55</v>
      </c>
      <c r="N26" s="92">
        <v>15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66</v>
      </c>
      <c r="D27" s="36"/>
      <c r="E27" s="36"/>
      <c r="F27" s="101"/>
      <c r="J27" s="94" t="s">
        <v>67</v>
      </c>
      <c r="K27" s="82" t="s">
        <v>54</v>
      </c>
      <c r="L27" s="82" t="s">
        <v>47</v>
      </c>
      <c r="M27" s="82" t="s">
        <v>68</v>
      </c>
      <c r="N27" s="92">
        <v>10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69</v>
      </c>
      <c r="D28" s="36"/>
      <c r="E28" s="36"/>
      <c r="F28" s="101"/>
      <c r="J28" s="94" t="s">
        <v>70</v>
      </c>
      <c r="K28" s="82" t="s">
        <v>54</v>
      </c>
      <c r="L28" s="82" t="s">
        <v>43</v>
      </c>
      <c r="M28" s="82" t="s">
        <v>68</v>
      </c>
      <c r="N28" s="92">
        <v>15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71</v>
      </c>
      <c r="D29" s="36"/>
      <c r="E29" s="36"/>
      <c r="F29" s="101"/>
      <c r="J29" s="94" t="s">
        <v>72</v>
      </c>
      <c r="K29" s="82" t="s">
        <v>54</v>
      </c>
      <c r="L29" s="82" t="s">
        <v>58</v>
      </c>
      <c r="M29" s="82" t="s">
        <v>68</v>
      </c>
      <c r="N29" s="92">
        <v>20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73</v>
      </c>
      <c r="D30" s="36"/>
      <c r="E30" s="36"/>
      <c r="F30" s="101"/>
      <c r="J30" s="102" t="s">
        <v>74</v>
      </c>
      <c r="K30" s="103" t="s">
        <v>54</v>
      </c>
      <c r="L30" s="103" t="s">
        <v>47</v>
      </c>
      <c r="M30" s="103" t="s">
        <v>68</v>
      </c>
      <c r="N30" s="104">
        <v>10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75</v>
      </c>
      <c r="D31" s="36"/>
      <c r="F31" s="101"/>
    </row>
    <row r="32" spans="1:19" ht="14.25" customHeight="1">
      <c r="A32" s="99" t="s">
        <v>28</v>
      </c>
      <c r="B32" s="100"/>
      <c r="C32" s="36" t="s">
        <v>76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77</v>
      </c>
      <c r="D33" s="49"/>
      <c r="E33" s="49"/>
      <c r="F33" s="101"/>
      <c r="L33" s="107" t="s">
        <v>78</v>
      </c>
      <c r="M33" s="108"/>
      <c r="N33" s="109" t="s">
        <v>79</v>
      </c>
      <c r="O33" s="109" t="s">
        <v>80</v>
      </c>
    </row>
    <row r="34" spans="1:17" ht="14.25" customHeight="1">
      <c r="A34" s="48" t="s">
        <v>34</v>
      </c>
      <c r="B34" s="106"/>
      <c r="C34" s="36" t="s">
        <v>81</v>
      </c>
      <c r="D34" s="49"/>
      <c r="E34" s="49"/>
      <c r="F34" s="101"/>
      <c r="L34" s="110" t="s">
        <v>82</v>
      </c>
      <c r="M34" s="111"/>
      <c r="N34" s="112" t="s">
        <v>47</v>
      </c>
      <c r="O34" s="112" t="s">
        <v>83</v>
      </c>
    </row>
    <row r="35" spans="1:17" ht="14.25" customHeight="1">
      <c r="A35" s="48" t="s">
        <v>37</v>
      </c>
      <c r="B35" s="106"/>
      <c r="C35" s="49" t="s">
        <v>84</v>
      </c>
      <c r="D35" s="49"/>
      <c r="E35" s="49"/>
      <c r="F35" s="101"/>
      <c r="L35" s="113" t="s">
        <v>85</v>
      </c>
      <c r="M35" s="114"/>
      <c r="N35" s="115" t="s">
        <v>43</v>
      </c>
      <c r="O35" s="115" t="s">
        <v>86</v>
      </c>
    </row>
    <row r="36" spans="1:17" ht="14.25" customHeight="1">
      <c r="A36" s="48" t="s">
        <v>87</v>
      </c>
      <c r="B36" s="106"/>
      <c r="C36" s="49" t="s">
        <v>88</v>
      </c>
      <c r="D36" s="49"/>
      <c r="E36" s="49"/>
      <c r="F36" s="101"/>
      <c r="L36" s="113" t="s">
        <v>89</v>
      </c>
      <c r="M36" s="114"/>
      <c r="N36" s="115" t="s">
        <v>58</v>
      </c>
      <c r="O36" s="115" t="s">
        <v>90</v>
      </c>
    </row>
    <row r="37" spans="1:17" ht="14.25" customHeight="1">
      <c r="A37" s="69" t="s">
        <v>91</v>
      </c>
      <c r="B37" s="116"/>
      <c r="C37" s="70" t="s">
        <v>92</v>
      </c>
      <c r="D37" s="72"/>
      <c r="E37" s="72"/>
      <c r="F37" s="117"/>
      <c r="L37" s="118" t="s">
        <v>93</v>
      </c>
      <c r="M37" s="119"/>
      <c r="N37" s="120" t="s">
        <v>94</v>
      </c>
      <c r="O37" s="120" t="s">
        <v>95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96</v>
      </c>
      <c r="H41" s="5" t="s">
        <v>0</v>
      </c>
      <c r="I41" s="6"/>
      <c r="J41" s="3"/>
      <c r="K41" s="3"/>
      <c r="L41" s="3"/>
      <c r="M41" s="3"/>
      <c r="Q41" s="4" t="s">
        <v>97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98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79</v>
      </c>
      <c r="I46" s="126" t="s">
        <v>94</v>
      </c>
      <c r="J46" s="127"/>
      <c r="K46" s="128" t="s">
        <v>58</v>
      </c>
      <c r="L46" s="129"/>
      <c r="M46" s="128" t="s">
        <v>43</v>
      </c>
      <c r="N46" s="129"/>
      <c r="O46" s="128" t="s">
        <v>47</v>
      </c>
      <c r="P46" s="129"/>
    </row>
    <row r="47" spans="1:17" ht="12.75" customHeight="1">
      <c r="A47" s="130" t="s">
        <v>99</v>
      </c>
      <c r="B47" s="131"/>
      <c r="C47" s="131"/>
      <c r="D47" s="131"/>
      <c r="E47" s="131"/>
      <c r="F47" s="131"/>
      <c r="G47" s="132"/>
      <c r="H47" s="133" t="s">
        <v>100</v>
      </c>
      <c r="I47" s="134" t="s">
        <v>101</v>
      </c>
      <c r="J47" s="135"/>
      <c r="K47" s="134" t="s">
        <v>102</v>
      </c>
      <c r="L47" s="135"/>
      <c r="M47" s="134" t="s">
        <v>103</v>
      </c>
      <c r="N47" s="135"/>
      <c r="O47" s="134" t="s">
        <v>104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95</v>
      </c>
      <c r="J48" s="141"/>
      <c r="K48" s="140" t="s">
        <v>90</v>
      </c>
      <c r="L48" s="141"/>
      <c r="M48" s="140" t="s">
        <v>86</v>
      </c>
      <c r="N48" s="141"/>
      <c r="O48" s="140" t="s">
        <v>83</v>
      </c>
      <c r="P48" s="141"/>
    </row>
    <row r="49" spans="1:256" s="152" customFormat="1" ht="13.5" customHeight="1">
      <c r="A49" s="142" t="s">
        <v>105</v>
      </c>
      <c r="B49" s="143" t="s">
        <v>106</v>
      </c>
      <c r="C49" s="144" t="s">
        <v>79</v>
      </c>
      <c r="D49" s="145" t="s">
        <v>107</v>
      </c>
      <c r="E49" s="146" t="s">
        <v>108</v>
      </c>
      <c r="F49" s="146" t="s">
        <v>109</v>
      </c>
      <c r="G49" s="146" t="s">
        <v>110</v>
      </c>
      <c r="H49" s="147"/>
      <c r="I49" s="142" t="s">
        <v>111</v>
      </c>
      <c r="J49" s="142" t="s">
        <v>112</v>
      </c>
      <c r="K49" s="148" t="s">
        <v>111</v>
      </c>
      <c r="L49" s="149" t="s">
        <v>112</v>
      </c>
      <c r="M49" s="148" t="s">
        <v>111</v>
      </c>
      <c r="N49" s="149" t="s">
        <v>112</v>
      </c>
      <c r="O49" s="148" t="s">
        <v>111</v>
      </c>
      <c r="P49" s="149" t="s">
        <v>112</v>
      </c>
      <c r="Q49" s="150" t="s">
        <v>113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114</v>
      </c>
      <c r="B51" s="161" t="s">
        <v>114</v>
      </c>
      <c r="C51" s="162" t="s">
        <v>42</v>
      </c>
      <c r="D51" s="163">
        <v>11</v>
      </c>
      <c r="E51" s="163">
        <v>1</v>
      </c>
      <c r="F51" s="164" t="s">
        <v>115</v>
      </c>
      <c r="G51" s="165"/>
      <c r="H51" s="156"/>
      <c r="I51" s="165"/>
      <c r="J51" s="165"/>
      <c r="K51" s="166"/>
      <c r="L51" s="167">
        <v>1</v>
      </c>
      <c r="M51" s="166" t="s">
        <v>41</v>
      </c>
      <c r="N51" s="167">
        <v>3</v>
      </c>
      <c r="O51" s="166"/>
      <c r="P51" s="167">
        <v>2</v>
      </c>
      <c r="Q51" s="165">
        <v>1</v>
      </c>
    </row>
    <row r="52" spans="1:256">
      <c r="A52" s="168" t="s">
        <v>116</v>
      </c>
      <c r="B52" s="169" t="s">
        <v>117</v>
      </c>
      <c r="C52" s="170" t="s">
        <v>118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119</v>
      </c>
      <c r="B53" s="169" t="s">
        <v>120</v>
      </c>
      <c r="C53" s="170" t="s">
        <v>46</v>
      </c>
      <c r="D53" s="171">
        <v>9</v>
      </c>
      <c r="E53" s="171">
        <v>1</v>
      </c>
      <c r="F53" s="172" t="s">
        <v>115</v>
      </c>
      <c r="G53" s="173"/>
      <c r="H53" s="156"/>
      <c r="I53" s="173"/>
      <c r="J53" s="173"/>
      <c r="K53" s="174"/>
      <c r="L53" s="175"/>
      <c r="M53" s="174"/>
      <c r="N53" s="175"/>
      <c r="O53" s="174" t="s">
        <v>45</v>
      </c>
      <c r="P53" s="175">
        <v>1</v>
      </c>
      <c r="Q53" s="173">
        <v>1</v>
      </c>
    </row>
    <row r="54" spans="1:256" ht="22.5">
      <c r="A54" s="168" t="s">
        <v>121</v>
      </c>
      <c r="B54" s="169" t="s">
        <v>122</v>
      </c>
      <c r="C54" s="176" t="s">
        <v>49</v>
      </c>
      <c r="D54" s="171">
        <v>8</v>
      </c>
      <c r="E54" s="171">
        <v>2</v>
      </c>
      <c r="F54" s="172" t="s">
        <v>115</v>
      </c>
      <c r="G54" s="173"/>
      <c r="H54" s="156"/>
      <c r="I54" s="173"/>
      <c r="J54" s="173"/>
      <c r="K54" s="174"/>
      <c r="L54" s="175"/>
      <c r="M54" s="174" t="s">
        <v>48</v>
      </c>
      <c r="N54" s="175">
        <v>2</v>
      </c>
      <c r="O54" s="174"/>
      <c r="P54" s="175">
        <v>1</v>
      </c>
      <c r="Q54" s="173">
        <v>1</v>
      </c>
    </row>
    <row r="55" spans="1:256" ht="33.75">
      <c r="A55" s="168" t="s">
        <v>123</v>
      </c>
      <c r="B55" s="169" t="s">
        <v>124</v>
      </c>
      <c r="C55" s="176" t="s">
        <v>54</v>
      </c>
      <c r="D55" s="171">
        <v>7</v>
      </c>
      <c r="E55" s="171">
        <v>77</v>
      </c>
      <c r="F55" s="172" t="s">
        <v>125</v>
      </c>
      <c r="G55" s="173"/>
      <c r="H55" s="156"/>
      <c r="I55" s="173"/>
      <c r="J55" s="173"/>
      <c r="K55" s="174" t="s">
        <v>126</v>
      </c>
      <c r="L55" s="175">
        <v>2</v>
      </c>
      <c r="M55" s="174" t="s">
        <v>127</v>
      </c>
      <c r="N55" s="175">
        <v>3</v>
      </c>
      <c r="O55" s="174" t="s">
        <v>128</v>
      </c>
      <c r="P55" s="175">
        <v>1</v>
      </c>
      <c r="Q55" s="173">
        <v>6</v>
      </c>
    </row>
    <row r="56" spans="1:256" ht="33.75">
      <c r="A56" s="168" t="s">
        <v>129</v>
      </c>
      <c r="B56" s="169" t="s">
        <v>130</v>
      </c>
      <c r="C56" s="176" t="s">
        <v>51</v>
      </c>
      <c r="D56" s="171">
        <v>6</v>
      </c>
      <c r="E56" s="171">
        <v>3</v>
      </c>
      <c r="F56" s="172" t="s">
        <v>115</v>
      </c>
      <c r="G56" s="173"/>
      <c r="H56" s="156"/>
      <c r="I56" s="173"/>
      <c r="J56" s="173"/>
      <c r="K56" s="174"/>
      <c r="L56" s="175">
        <v>2</v>
      </c>
      <c r="M56" s="174" t="s">
        <v>50</v>
      </c>
      <c r="N56" s="175">
        <v>3</v>
      </c>
      <c r="O56" s="174"/>
      <c r="P56" s="175">
        <v>1</v>
      </c>
      <c r="Q56" s="173">
        <v>1</v>
      </c>
    </row>
    <row r="57" spans="1:256" ht="22.5">
      <c r="A57" s="168" t="s">
        <v>131</v>
      </c>
      <c r="B57" s="169" t="s">
        <v>132</v>
      </c>
      <c r="C57" s="170" t="s">
        <v>133</v>
      </c>
      <c r="D57" s="171">
        <v>5</v>
      </c>
      <c r="E57" s="171">
        <v>1</v>
      </c>
      <c r="F57" s="172" t="s">
        <v>115</v>
      </c>
      <c r="G57" s="173"/>
      <c r="H57" s="156"/>
      <c r="I57" s="173"/>
      <c r="J57" s="173"/>
      <c r="K57" s="174"/>
      <c r="L57" s="175">
        <v>2</v>
      </c>
      <c r="M57" s="174"/>
      <c r="N57" s="175">
        <v>3</v>
      </c>
      <c r="O57" s="174"/>
      <c r="P57" s="175">
        <v>1</v>
      </c>
      <c r="Q57" s="173">
        <v>0</v>
      </c>
    </row>
    <row r="58" spans="1:256" ht="22.5">
      <c r="A58" s="168" t="s">
        <v>134</v>
      </c>
      <c r="B58" s="169" t="s">
        <v>135</v>
      </c>
      <c r="C58" s="170" t="s">
        <v>136</v>
      </c>
      <c r="D58" s="171">
        <v>4</v>
      </c>
      <c r="E58" s="171"/>
      <c r="F58" s="172"/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137</v>
      </c>
      <c r="B59" s="169" t="s">
        <v>138</v>
      </c>
      <c r="C59" s="170" t="s">
        <v>139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140</v>
      </c>
      <c r="B60" s="169" t="s">
        <v>141</v>
      </c>
      <c r="C60" s="170" t="s">
        <v>62</v>
      </c>
      <c r="D60" s="171">
        <v>2</v>
      </c>
      <c r="E60" s="171">
        <v>5</v>
      </c>
      <c r="F60" s="172" t="s">
        <v>125</v>
      </c>
      <c r="G60" s="173"/>
      <c r="H60" s="156"/>
      <c r="I60" s="173"/>
      <c r="J60" s="173"/>
      <c r="K60" s="174"/>
      <c r="L60" s="175"/>
      <c r="M60" s="174"/>
      <c r="N60" s="175"/>
      <c r="O60" s="174" t="s">
        <v>61</v>
      </c>
      <c r="P60" s="175">
        <v>1</v>
      </c>
      <c r="Q60" s="173">
        <v>1</v>
      </c>
    </row>
    <row r="61" spans="1:256">
      <c r="A61" s="168" t="s">
        <v>142</v>
      </c>
      <c r="B61" s="169" t="s">
        <v>142</v>
      </c>
      <c r="C61" s="170" t="s">
        <v>143</v>
      </c>
      <c r="D61" s="171">
        <v>1</v>
      </c>
      <c r="E61" s="171"/>
      <c r="F61" s="172"/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144</v>
      </c>
      <c r="B62" s="178" t="s">
        <v>145</v>
      </c>
      <c r="C62" s="179" t="s">
        <v>65</v>
      </c>
      <c r="D62" s="180">
        <v>0</v>
      </c>
      <c r="E62" s="180">
        <v>10</v>
      </c>
      <c r="F62" s="181" t="s">
        <v>125</v>
      </c>
      <c r="G62" s="182"/>
      <c r="H62" s="156"/>
      <c r="I62" s="182"/>
      <c r="J62" s="182"/>
      <c r="K62" s="183"/>
      <c r="L62" s="184">
        <v>2</v>
      </c>
      <c r="M62" s="183" t="s">
        <v>64</v>
      </c>
      <c r="N62" s="184">
        <v>3</v>
      </c>
      <c r="O62" s="183"/>
      <c r="P62" s="184">
        <v>1</v>
      </c>
      <c r="Q62" s="182">
        <v>1</v>
      </c>
    </row>
    <row r="63" spans="1:256" ht="27.75" customHeight="1" thickBot="1">
      <c r="H63" s="185" t="s">
        <v>113</v>
      </c>
      <c r="I63" s="186">
        <v>0</v>
      </c>
      <c r="J63" s="187"/>
      <c r="K63" s="186">
        <v>2</v>
      </c>
      <c r="L63" s="187"/>
      <c r="M63" s="186">
        <v>6</v>
      </c>
      <c r="N63" s="187"/>
      <c r="O63" s="186">
        <v>4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83BE9137-0A0F-4546-BB72-98245E337A2F}">
      <formula1>0</formula1>
      <formula2>50</formula2>
    </dataValidation>
    <dataValidation type="date" allowBlank="1" showErrorMessage="1" errorTitle="Date du prélèvement (jj/mm/aaaa)" sqref="D6:H6" xr:uid="{308545D0-A29B-4689-B51F-D90BAD881865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435A6-D7B3-4457-9F5C-0F96AC2B3417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146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147</v>
      </c>
      <c r="U1" s="194" t="s">
        <v>148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149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150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151</v>
      </c>
      <c r="B4" s="204" t="s">
        <v>152</v>
      </c>
      <c r="C4" s="204"/>
      <c r="D4" s="204"/>
      <c r="E4" s="205"/>
      <c r="F4" s="206" t="s">
        <v>153</v>
      </c>
      <c r="G4" s="207" t="s">
        <v>154</v>
      </c>
      <c r="H4" s="208" t="s">
        <v>155</v>
      </c>
      <c r="I4" s="208"/>
      <c r="J4" s="209"/>
      <c r="K4" s="210" t="s">
        <v>156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157</v>
      </c>
      <c r="B5" s="213" t="s">
        <v>158</v>
      </c>
      <c r="C5" s="213"/>
      <c r="D5" s="213"/>
      <c r="E5" s="214"/>
      <c r="F5" s="215"/>
      <c r="G5" s="216" t="s">
        <v>159</v>
      </c>
      <c r="H5" s="217" t="s">
        <v>160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56</v>
      </c>
      <c r="C6" s="213"/>
      <c r="D6" s="213"/>
      <c r="E6" s="214"/>
      <c r="F6" s="215"/>
      <c r="G6" s="216" t="s">
        <v>161</v>
      </c>
      <c r="H6" s="217" t="s">
        <v>162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163</v>
      </c>
      <c r="B7" s="213" t="s">
        <v>164</v>
      </c>
      <c r="C7" s="213"/>
      <c r="D7" s="213"/>
      <c r="E7" s="214"/>
      <c r="F7" s="215"/>
      <c r="G7" s="216" t="s">
        <v>7</v>
      </c>
      <c r="H7" s="217" t="s">
        <v>165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166</v>
      </c>
      <c r="B8" s="213" t="s">
        <v>167</v>
      </c>
      <c r="C8" s="213"/>
      <c r="D8" s="213"/>
      <c r="E8" s="214"/>
      <c r="F8" s="215"/>
      <c r="G8" s="216" t="s">
        <v>168</v>
      </c>
      <c r="H8" s="217" t="s">
        <v>169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170</v>
      </c>
      <c r="B9" s="213" t="s">
        <v>171</v>
      </c>
      <c r="C9" s="213"/>
      <c r="D9" s="213"/>
      <c r="E9" s="214"/>
      <c r="F9" s="215"/>
      <c r="G9" s="216" t="s">
        <v>172</v>
      </c>
      <c r="H9" s="217" t="s">
        <v>169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173</v>
      </c>
      <c r="B10" s="213" t="s">
        <v>174</v>
      </c>
      <c r="C10" s="213"/>
      <c r="D10" s="213"/>
      <c r="E10" s="214"/>
      <c r="F10" s="215"/>
      <c r="G10" s="220" t="s">
        <v>175</v>
      </c>
      <c r="H10" s="221" t="s">
        <v>176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177</v>
      </c>
      <c r="B11" s="213" t="s">
        <v>178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179</v>
      </c>
      <c r="B12" s="213" t="s">
        <v>180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181</v>
      </c>
      <c r="B13" s="225" t="s">
        <v>182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183</v>
      </c>
      <c r="B14" s="204" t="s">
        <v>184</v>
      </c>
      <c r="C14" s="204"/>
      <c r="D14" s="204"/>
      <c r="E14" s="205"/>
      <c r="F14" s="206" t="s">
        <v>185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186</v>
      </c>
      <c r="B15" s="213" t="s">
        <v>187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188</v>
      </c>
      <c r="B16" s="213" t="s">
        <v>189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190</v>
      </c>
      <c r="B17" s="213" t="s">
        <v>191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192</v>
      </c>
      <c r="B18" s="213" t="s">
        <v>193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194</v>
      </c>
      <c r="B19" s="225" t="s">
        <v>195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151</v>
      </c>
      <c r="B22" s="232" t="s">
        <v>157</v>
      </c>
      <c r="C22" s="232" t="s">
        <v>5</v>
      </c>
      <c r="D22" s="232" t="s">
        <v>163</v>
      </c>
      <c r="E22" s="232" t="s">
        <v>166</v>
      </c>
      <c r="F22" s="232" t="s">
        <v>170</v>
      </c>
      <c r="G22" s="232" t="s">
        <v>173</v>
      </c>
      <c r="H22" s="232" t="s">
        <v>177</v>
      </c>
      <c r="I22" s="232" t="s">
        <v>179</v>
      </c>
      <c r="J22" s="232" t="s">
        <v>181</v>
      </c>
      <c r="K22" s="232" t="s">
        <v>183</v>
      </c>
      <c r="L22" s="232" t="s">
        <v>186</v>
      </c>
      <c r="M22" s="232" t="s">
        <v>188</v>
      </c>
      <c r="N22" s="232" t="s">
        <v>190</v>
      </c>
      <c r="O22" s="232" t="s">
        <v>192</v>
      </c>
      <c r="P22" s="232" t="s">
        <v>194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196</v>
      </c>
      <c r="C23" s="235" t="s">
        <v>13</v>
      </c>
      <c r="D23" s="235" t="s">
        <v>14</v>
      </c>
      <c r="E23" s="235" t="s">
        <v>197</v>
      </c>
      <c r="F23" s="234">
        <v>73065</v>
      </c>
      <c r="G23" s="235">
        <v>929096</v>
      </c>
      <c r="H23" s="235">
        <v>6500434</v>
      </c>
      <c r="I23" s="235">
        <v>278</v>
      </c>
      <c r="J23" s="235" t="s">
        <v>198</v>
      </c>
      <c r="K23" s="234">
        <v>929267.51919833792</v>
      </c>
      <c r="L23" s="234">
        <v>6500312.8296352262</v>
      </c>
      <c r="M23" s="234">
        <v>929175.96234064037</v>
      </c>
      <c r="N23" s="234">
        <v>6500402.7689231597</v>
      </c>
      <c r="O23" s="235">
        <v>7</v>
      </c>
      <c r="P23" s="235">
        <v>126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199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154</v>
      </c>
      <c r="B25" s="232" t="s">
        <v>200</v>
      </c>
      <c r="C25" s="232" t="s">
        <v>161</v>
      </c>
      <c r="D25" s="232" t="s">
        <v>7</v>
      </c>
      <c r="E25" s="232" t="s">
        <v>168</v>
      </c>
      <c r="F25" s="232" t="s">
        <v>172</v>
      </c>
      <c r="G25" s="232" t="s">
        <v>201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ALCHA_2019-05-29</v>
      </c>
      <c r="C26" s="240"/>
      <c r="D26" s="242" t="s">
        <v>15</v>
      </c>
      <c r="E26" s="243" t="s">
        <v>202</v>
      </c>
      <c r="F26" s="240" t="s">
        <v>203</v>
      </c>
      <c r="G26" s="244" t="s">
        <v>53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204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205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56</v>
      </c>
      <c r="C32" s="202"/>
      <c r="D32" s="202"/>
      <c r="E32" s="261"/>
      <c r="F32" s="199"/>
      <c r="H32" s="249" t="s">
        <v>206</v>
      </c>
      <c r="I32" s="262"/>
      <c r="J32" s="262"/>
      <c r="K32" s="250"/>
      <c r="L32" s="263"/>
    </row>
    <row r="33" spans="1:256">
      <c r="A33" s="212" t="s">
        <v>207</v>
      </c>
      <c r="B33" s="202" t="s">
        <v>60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208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209</v>
      </c>
      <c r="B35" s="228" t="s">
        <v>210</v>
      </c>
      <c r="C35" s="202"/>
      <c r="D35" s="202"/>
      <c r="E35" s="261"/>
      <c r="F35"/>
      <c r="G35"/>
      <c r="H35" s="264" t="s">
        <v>211</v>
      </c>
      <c r="I35" s="265" t="s">
        <v>212</v>
      </c>
      <c r="J35" s="209"/>
      <c r="T35"/>
    </row>
    <row r="36" spans="1:256">
      <c r="A36" s="224" t="s">
        <v>38</v>
      </c>
      <c r="B36" s="266" t="s">
        <v>213</v>
      </c>
      <c r="C36" s="267"/>
      <c r="D36" s="267"/>
      <c r="E36" s="268"/>
      <c r="F36" s="252"/>
      <c r="G36" s="252"/>
      <c r="H36" s="264" t="s">
        <v>214</v>
      </c>
      <c r="I36" s="265" t="s">
        <v>215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157</v>
      </c>
      <c r="B38" s="232" t="s">
        <v>5</v>
      </c>
      <c r="C38" s="232" t="s">
        <v>163</v>
      </c>
      <c r="D38" s="232" t="s">
        <v>7</v>
      </c>
      <c r="E38" s="274" t="s">
        <v>209</v>
      </c>
      <c r="F38" s="78" t="s">
        <v>17</v>
      </c>
      <c r="G38" s="275" t="s">
        <v>79</v>
      </c>
      <c r="H38" s="276" t="s">
        <v>211</v>
      </c>
      <c r="I38" s="277" t="s">
        <v>214</v>
      </c>
      <c r="R38"/>
      <c r="S38"/>
      <c r="T38"/>
    </row>
    <row r="39" spans="1:256" ht="14.25">
      <c r="A39" s="278" t="str">
        <f>B23</f>
        <v>06582364</v>
      </c>
      <c r="B39" s="278" t="str">
        <f>C23</f>
        <v>ALBANNE</v>
      </c>
      <c r="C39" s="278" t="str">
        <f>D23</f>
        <v>ALBANNE A CHAMBERY 1</v>
      </c>
      <c r="D39" s="279" t="str">
        <f>D26</f>
        <v>29/05/2019</v>
      </c>
      <c r="E39" s="280">
        <v>5.083333333333333</v>
      </c>
      <c r="F39" s="281" t="s">
        <v>216</v>
      </c>
      <c r="G39" s="282" t="s">
        <v>42</v>
      </c>
      <c r="H39" s="283">
        <v>1</v>
      </c>
      <c r="I39" s="283" t="s">
        <v>115</v>
      </c>
      <c r="R39"/>
      <c r="S39"/>
      <c r="T39"/>
    </row>
    <row r="40" spans="1:256" ht="14.25">
      <c r="A40" s="78" t="s">
        <v>217</v>
      </c>
      <c r="B40" s="79"/>
      <c r="C40" s="79"/>
      <c r="D40" s="80"/>
      <c r="E40" s="79"/>
      <c r="F40" s="281" t="s">
        <v>218</v>
      </c>
      <c r="G40" s="282" t="s">
        <v>118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219</v>
      </c>
      <c r="G41" s="282" t="s">
        <v>46</v>
      </c>
      <c r="H41" s="284">
        <v>1</v>
      </c>
      <c r="I41" s="283" t="s">
        <v>115</v>
      </c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220</v>
      </c>
      <c r="G42" s="282" t="s">
        <v>49</v>
      </c>
      <c r="H42" s="284">
        <v>2</v>
      </c>
      <c r="I42" s="283" t="s">
        <v>115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221</v>
      </c>
      <c r="G43" s="282" t="s">
        <v>54</v>
      </c>
      <c r="H43" s="284">
        <v>77</v>
      </c>
      <c r="I43" s="283" t="s">
        <v>125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222</v>
      </c>
      <c r="G44" s="282" t="s">
        <v>51</v>
      </c>
      <c r="H44" s="284">
        <v>3</v>
      </c>
      <c r="I44" s="283" t="s">
        <v>115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223</v>
      </c>
      <c r="G45" s="282" t="s">
        <v>133</v>
      </c>
      <c r="H45" s="284">
        <v>1</v>
      </c>
      <c r="I45" s="283" t="s">
        <v>115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224</v>
      </c>
      <c r="G46" s="282" t="s">
        <v>136</v>
      </c>
      <c r="H46" s="284"/>
      <c r="I46" s="283"/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225</v>
      </c>
      <c r="G47" s="282" t="s">
        <v>139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226</v>
      </c>
      <c r="G48" s="282" t="s">
        <v>62</v>
      </c>
      <c r="H48" s="284">
        <v>5</v>
      </c>
      <c r="I48" s="283" t="s">
        <v>125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227</v>
      </c>
      <c r="G49" s="282" t="s">
        <v>143</v>
      </c>
      <c r="H49" s="284"/>
      <c r="I49" s="283"/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228</v>
      </c>
      <c r="G50" s="286" t="s">
        <v>65</v>
      </c>
      <c r="H50" s="287">
        <v>10</v>
      </c>
      <c r="I50" s="283" t="s">
        <v>125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229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230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230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231</v>
      </c>
      <c r="B57" s="202" t="s">
        <v>232</v>
      </c>
      <c r="C57" s="202"/>
      <c r="D57" s="202"/>
      <c r="E57" s="202"/>
      <c r="F57" s="261"/>
      <c r="G57" s="297"/>
      <c r="H57" s="298" t="s">
        <v>78</v>
      </c>
      <c r="I57" s="298" t="s">
        <v>79</v>
      </c>
      <c r="J57" s="298" t="s">
        <v>80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82</v>
      </c>
      <c r="I58" s="299" t="s">
        <v>47</v>
      </c>
      <c r="J58" s="299" t="s">
        <v>83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85</v>
      </c>
      <c r="I59" s="300" t="s">
        <v>43</v>
      </c>
      <c r="J59" s="300" t="s">
        <v>86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89</v>
      </c>
      <c r="I60" s="300" t="s">
        <v>58</v>
      </c>
      <c r="J60" s="300" t="s">
        <v>90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93</v>
      </c>
      <c r="I61" s="302" t="s">
        <v>94</v>
      </c>
      <c r="J61" s="302" t="s">
        <v>95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157</v>
      </c>
      <c r="B65" s="306" t="s">
        <v>7</v>
      </c>
      <c r="C65" s="306" t="s">
        <v>233</v>
      </c>
      <c r="D65" s="232" t="s">
        <v>17</v>
      </c>
      <c r="E65" s="232" t="s">
        <v>19</v>
      </c>
      <c r="F65" s="232" t="s">
        <v>231</v>
      </c>
      <c r="G65" s="232" t="s">
        <v>23</v>
      </c>
      <c r="H65" s="232" t="s">
        <v>234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06582364</v>
      </c>
      <c r="B66" s="308" t="str">
        <f>D26</f>
        <v>29/05/2019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10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06582364</v>
      </c>
      <c r="B67" s="311" t="str">
        <f>+B$66</f>
        <v>29/05/2019</v>
      </c>
      <c r="C67" s="309" t="s">
        <v>45</v>
      </c>
      <c r="D67" s="283" t="s">
        <v>46</v>
      </c>
      <c r="E67" s="283" t="s">
        <v>47</v>
      </c>
      <c r="F67" s="283" t="s">
        <v>44</v>
      </c>
      <c r="G67" s="284">
        <v>15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06582364</v>
      </c>
      <c r="B68" s="311" t="str">
        <f t="shared" si="0"/>
        <v>29/05/2019</v>
      </c>
      <c r="C68" s="309" t="s">
        <v>48</v>
      </c>
      <c r="D68" s="283" t="s">
        <v>49</v>
      </c>
      <c r="E68" s="283" t="s">
        <v>43</v>
      </c>
      <c r="F68" s="283" t="s">
        <v>44</v>
      </c>
      <c r="G68" s="284">
        <v>10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06582364</v>
      </c>
      <c r="B69" s="311" t="str">
        <f t="shared" si="0"/>
        <v>29/05/2019</v>
      </c>
      <c r="C69" s="309" t="s">
        <v>50</v>
      </c>
      <c r="D69" s="283" t="s">
        <v>51</v>
      </c>
      <c r="E69" s="283" t="s">
        <v>43</v>
      </c>
      <c r="F69" s="283" t="s">
        <v>44</v>
      </c>
      <c r="G69" s="284">
        <v>10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06582364</v>
      </c>
      <c r="B70" s="311" t="str">
        <f t="shared" si="0"/>
        <v>29/05/2019</v>
      </c>
      <c r="C70" s="309" t="s">
        <v>53</v>
      </c>
      <c r="D70" s="283" t="s">
        <v>54</v>
      </c>
      <c r="E70" s="283" t="s">
        <v>43</v>
      </c>
      <c r="F70" s="283" t="s">
        <v>55</v>
      </c>
      <c r="G70" s="284">
        <v>15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06582364</v>
      </c>
      <c r="B71" s="311" t="str">
        <f t="shared" si="0"/>
        <v>29/05/2019</v>
      </c>
      <c r="C71" s="309" t="s">
        <v>57</v>
      </c>
      <c r="D71" s="283" t="s">
        <v>54</v>
      </c>
      <c r="E71" s="283" t="s">
        <v>58</v>
      </c>
      <c r="F71" s="283" t="s">
        <v>55</v>
      </c>
      <c r="G71" s="284">
        <v>10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06582364</v>
      </c>
      <c r="B72" s="311" t="str">
        <f t="shared" si="0"/>
        <v>29/05/2019</v>
      </c>
      <c r="C72" s="309" t="s">
        <v>61</v>
      </c>
      <c r="D72" s="283" t="s">
        <v>62</v>
      </c>
      <c r="E72" s="283" t="s">
        <v>47</v>
      </c>
      <c r="F72" s="283" t="s">
        <v>55</v>
      </c>
      <c r="G72" s="284">
        <v>15</v>
      </c>
      <c r="H72" s="283"/>
      <c r="I72" s="283">
        <v>0</v>
      </c>
      <c r="J72" s="284"/>
      <c r="K72" s="283">
        <v>0</v>
      </c>
      <c r="T72"/>
    </row>
    <row r="73" spans="1:256" ht="14.25">
      <c r="A73" s="310" t="str">
        <f t="shared" si="0"/>
        <v>06582364</v>
      </c>
      <c r="B73" s="311" t="str">
        <f t="shared" si="0"/>
        <v>29/05/2019</v>
      </c>
      <c r="C73" s="309" t="s">
        <v>64</v>
      </c>
      <c r="D73" s="283" t="s">
        <v>65</v>
      </c>
      <c r="E73" s="283" t="s">
        <v>43</v>
      </c>
      <c r="F73" s="283" t="s">
        <v>55</v>
      </c>
      <c r="G73" s="284">
        <v>15</v>
      </c>
      <c r="H73" s="283"/>
      <c r="I73" s="283">
        <v>0</v>
      </c>
      <c r="J73" s="284"/>
      <c r="K73" s="283">
        <v>0</v>
      </c>
      <c r="T73"/>
    </row>
    <row r="74" spans="1:256" ht="14.25">
      <c r="A74" s="310" t="str">
        <f t="shared" si="0"/>
        <v>06582364</v>
      </c>
      <c r="B74" s="311" t="str">
        <f t="shared" si="0"/>
        <v>29/05/2019</v>
      </c>
      <c r="C74" s="309" t="s">
        <v>67</v>
      </c>
      <c r="D74" s="283" t="s">
        <v>54</v>
      </c>
      <c r="E74" s="283" t="s">
        <v>47</v>
      </c>
      <c r="F74" s="283" t="s">
        <v>68</v>
      </c>
      <c r="G74" s="284">
        <v>10</v>
      </c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06582364</v>
      </c>
      <c r="B75" s="311" t="str">
        <f t="shared" si="0"/>
        <v>29/05/2019</v>
      </c>
      <c r="C75" s="309" t="s">
        <v>70</v>
      </c>
      <c r="D75" s="283" t="s">
        <v>54</v>
      </c>
      <c r="E75" s="283" t="s">
        <v>43</v>
      </c>
      <c r="F75" s="283" t="s">
        <v>68</v>
      </c>
      <c r="G75" s="284">
        <v>15</v>
      </c>
      <c r="H75" s="283"/>
      <c r="I75" s="283">
        <v>0</v>
      </c>
      <c r="J75" s="284"/>
      <c r="K75" s="283">
        <v>0</v>
      </c>
      <c r="T75"/>
    </row>
    <row r="76" spans="1:256" ht="14.25">
      <c r="A76" s="310" t="str">
        <f t="shared" si="0"/>
        <v>06582364</v>
      </c>
      <c r="B76" s="311" t="str">
        <f t="shared" si="0"/>
        <v>29/05/2019</v>
      </c>
      <c r="C76" s="309" t="s">
        <v>72</v>
      </c>
      <c r="D76" s="283" t="s">
        <v>54</v>
      </c>
      <c r="E76" s="283" t="s">
        <v>58</v>
      </c>
      <c r="F76" s="283" t="s">
        <v>68</v>
      </c>
      <c r="G76" s="284">
        <v>20</v>
      </c>
      <c r="H76" s="283"/>
      <c r="I76" s="283">
        <v>0</v>
      </c>
      <c r="J76" s="284"/>
      <c r="K76" s="283">
        <v>0</v>
      </c>
      <c r="T76"/>
    </row>
    <row r="77" spans="1:256" ht="14.25">
      <c r="A77" s="310" t="str">
        <f t="shared" si="0"/>
        <v>06582364</v>
      </c>
      <c r="B77" s="311" t="str">
        <f t="shared" si="0"/>
        <v>29/05/2019</v>
      </c>
      <c r="C77" s="309" t="s">
        <v>74</v>
      </c>
      <c r="D77" s="283" t="s">
        <v>54</v>
      </c>
      <c r="E77" s="283" t="s">
        <v>47</v>
      </c>
      <c r="F77" s="283" t="s">
        <v>68</v>
      </c>
      <c r="G77" s="284">
        <v>10</v>
      </c>
      <c r="H77" s="283"/>
      <c r="I77" s="283">
        <v>0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235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150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236</v>
      </c>
      <c r="B82" s="257" t="s">
        <v>237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238</v>
      </c>
      <c r="B83" s="228" t="s">
        <v>239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240</v>
      </c>
      <c r="B84" s="267" t="s">
        <v>241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242</v>
      </c>
      <c r="E86" s="321" t="s">
        <v>243</v>
      </c>
      <c r="F86" s="322"/>
      <c r="G86" s="323"/>
      <c r="H86" s="324" t="s">
        <v>244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157</v>
      </c>
      <c r="B87" s="327" t="s">
        <v>7</v>
      </c>
      <c r="C87" s="327" t="s">
        <v>236</v>
      </c>
      <c r="D87" s="328" t="s">
        <v>238</v>
      </c>
      <c r="E87" s="327" t="s">
        <v>44</v>
      </c>
      <c r="F87" s="327" t="s">
        <v>55</v>
      </c>
      <c r="G87" s="327" t="s">
        <v>68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06582364</v>
      </c>
      <c r="B88" s="330" t="str">
        <f>D26</f>
        <v>29/05/2019</v>
      </c>
      <c r="C88" s="284" t="s">
        <v>245</v>
      </c>
      <c r="D88" s="331" t="s">
        <v>246</v>
      </c>
      <c r="E88" s="284">
        <v>3</v>
      </c>
      <c r="F88" s="284">
        <v>4</v>
      </c>
      <c r="G88" s="284">
        <v>3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06582364</v>
      </c>
      <c r="B89" s="311" t="str">
        <f>+B$88</f>
        <v>29/05/2019</v>
      </c>
      <c r="C89" s="284" t="s">
        <v>247</v>
      </c>
      <c r="D89" s="331" t="s">
        <v>248</v>
      </c>
      <c r="E89" s="284"/>
      <c r="F89" s="284">
        <v>4</v>
      </c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06582364</v>
      </c>
      <c r="B90" s="311" t="str">
        <f t="shared" si="1"/>
        <v>29/05/2019</v>
      </c>
      <c r="C90" s="284" t="s">
        <v>249</v>
      </c>
      <c r="D90" s="331" t="s">
        <v>250</v>
      </c>
      <c r="E90" s="284"/>
      <c r="F90" s="284">
        <v>1</v>
      </c>
      <c r="G90" s="284">
        <v>2</v>
      </c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06582364</v>
      </c>
      <c r="B91" s="311" t="str">
        <f t="shared" si="1"/>
        <v>29/05/2019</v>
      </c>
      <c r="C91" s="284" t="s">
        <v>251</v>
      </c>
      <c r="D91" s="331" t="s">
        <v>252</v>
      </c>
      <c r="E91" s="284">
        <v>4</v>
      </c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06582364</v>
      </c>
      <c r="B92" s="311" t="str">
        <f t="shared" si="1"/>
        <v>29/05/2019</v>
      </c>
      <c r="C92" s="284" t="s">
        <v>253</v>
      </c>
      <c r="D92" s="331" t="s">
        <v>254</v>
      </c>
      <c r="E92" s="284"/>
      <c r="F92" s="284">
        <v>4</v>
      </c>
      <c r="G92" s="284">
        <v>2</v>
      </c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06582364</v>
      </c>
      <c r="B93" s="311" t="str">
        <f t="shared" si="1"/>
        <v>29/05/2019</v>
      </c>
      <c r="C93" s="284" t="s">
        <v>255</v>
      </c>
      <c r="D93" s="331" t="s">
        <v>256</v>
      </c>
      <c r="E93" s="284">
        <v>4</v>
      </c>
      <c r="F93" s="284">
        <v>4</v>
      </c>
      <c r="G93" s="284">
        <v>2</v>
      </c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06582364</v>
      </c>
      <c r="B94" s="311" t="str">
        <f t="shared" si="1"/>
        <v>29/05/2019</v>
      </c>
      <c r="C94" s="284" t="s">
        <v>257</v>
      </c>
      <c r="D94" s="331" t="s">
        <v>258</v>
      </c>
      <c r="E94" s="284"/>
      <c r="F94" s="284">
        <v>1</v>
      </c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06582364</v>
      </c>
      <c r="B95" s="311" t="str">
        <f t="shared" si="1"/>
        <v>29/05/2019</v>
      </c>
      <c r="C95" s="284" t="s">
        <v>259</v>
      </c>
      <c r="D95" s="331" t="s">
        <v>260</v>
      </c>
      <c r="E95" s="284">
        <v>66</v>
      </c>
      <c r="F95" s="284">
        <v>62</v>
      </c>
      <c r="G95" s="284">
        <v>154</v>
      </c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06582364</v>
      </c>
      <c r="B96" s="311" t="str">
        <f t="shared" si="1"/>
        <v>29/05/2019</v>
      </c>
      <c r="C96" s="284" t="s">
        <v>261</v>
      </c>
      <c r="D96" s="331" t="s">
        <v>262</v>
      </c>
      <c r="E96" s="284">
        <v>102</v>
      </c>
      <c r="F96" s="284">
        <v>58</v>
      </c>
      <c r="G96" s="284">
        <v>184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06582364</v>
      </c>
      <c r="B97" s="311" t="str">
        <f t="shared" si="1"/>
        <v>29/05/2019</v>
      </c>
      <c r="C97" s="284" t="s">
        <v>263</v>
      </c>
      <c r="D97" s="331" t="s">
        <v>264</v>
      </c>
      <c r="E97" s="284">
        <v>5</v>
      </c>
      <c r="F97" s="284">
        <v>2</v>
      </c>
      <c r="G97" s="284">
        <v>18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06582364</v>
      </c>
      <c r="B98" s="311" t="str">
        <f t="shared" si="1"/>
        <v>29/05/2019</v>
      </c>
      <c r="C98" s="284" t="s">
        <v>265</v>
      </c>
      <c r="D98" s="331" t="s">
        <v>266</v>
      </c>
      <c r="E98" s="284">
        <v>5</v>
      </c>
      <c r="F98" s="284">
        <v>2</v>
      </c>
      <c r="G98" s="284">
        <v>13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06582364</v>
      </c>
      <c r="B99" s="311" t="str">
        <f t="shared" si="1"/>
        <v>29/05/2019</v>
      </c>
      <c r="C99" s="284" t="s">
        <v>267</v>
      </c>
      <c r="D99" s="331" t="s">
        <v>268</v>
      </c>
      <c r="E99" s="284">
        <v>1</v>
      </c>
      <c r="F99" s="284">
        <v>10</v>
      </c>
      <c r="G99" s="284">
        <v>33</v>
      </c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06582364</v>
      </c>
      <c r="B100" s="311" t="str">
        <f t="shared" si="1"/>
        <v>29/05/2019</v>
      </c>
      <c r="C100" s="284" t="s">
        <v>269</v>
      </c>
      <c r="D100" s="331" t="s">
        <v>270</v>
      </c>
      <c r="E100" s="284">
        <v>3</v>
      </c>
      <c r="F100" s="284">
        <v>10</v>
      </c>
      <c r="G100" s="284">
        <v>18</v>
      </c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06582364</v>
      </c>
      <c r="B101" s="311" t="str">
        <f t="shared" si="1"/>
        <v>29/05/2019</v>
      </c>
      <c r="C101" s="284" t="s">
        <v>271</v>
      </c>
      <c r="D101" s="331" t="s">
        <v>272</v>
      </c>
      <c r="E101" s="284"/>
      <c r="F101" s="284">
        <v>3</v>
      </c>
      <c r="G101" s="284">
        <v>5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06582364</v>
      </c>
      <c r="B102" s="311" t="str">
        <f t="shared" si="1"/>
        <v>29/05/2019</v>
      </c>
      <c r="C102" s="284" t="s">
        <v>273</v>
      </c>
      <c r="D102" s="331" t="s">
        <v>274</v>
      </c>
      <c r="E102" s="284">
        <v>137</v>
      </c>
      <c r="F102" s="284">
        <v>82</v>
      </c>
      <c r="G102" s="284">
        <v>136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06582364</v>
      </c>
      <c r="B103" s="311" t="str">
        <f t="shared" si="1"/>
        <v>29/05/2019</v>
      </c>
      <c r="C103" s="284" t="s">
        <v>275</v>
      </c>
      <c r="D103" s="331" t="s">
        <v>276</v>
      </c>
      <c r="E103" s="284">
        <v>3</v>
      </c>
      <c r="F103" s="284">
        <v>19</v>
      </c>
      <c r="G103" s="284">
        <v>11</v>
      </c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06582364</v>
      </c>
      <c r="B104" s="311" t="str">
        <f t="shared" si="1"/>
        <v>29/05/2019</v>
      </c>
      <c r="C104" s="284" t="s">
        <v>277</v>
      </c>
      <c r="D104" s="331" t="s">
        <v>278</v>
      </c>
      <c r="E104" s="284"/>
      <c r="F104" s="284">
        <v>1</v>
      </c>
      <c r="G104" s="284">
        <v>2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06582364</v>
      </c>
      <c r="B105" s="311" t="str">
        <f t="shared" si="1"/>
        <v>29/05/2019</v>
      </c>
      <c r="C105" s="284" t="s">
        <v>279</v>
      </c>
      <c r="D105" s="331" t="s">
        <v>280</v>
      </c>
      <c r="E105" s="284">
        <v>68</v>
      </c>
      <c r="F105" s="284">
        <v>12</v>
      </c>
      <c r="G105" s="284">
        <v>84</v>
      </c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06582364</v>
      </c>
      <c r="B106" s="311" t="str">
        <f t="shared" si="1"/>
        <v>29/05/2019</v>
      </c>
      <c r="C106" s="284" t="s">
        <v>281</v>
      </c>
      <c r="D106" s="331" t="s">
        <v>282</v>
      </c>
      <c r="E106" s="284">
        <v>1</v>
      </c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06582364</v>
      </c>
      <c r="B107" s="311" t="str">
        <f t="shared" si="1"/>
        <v>29/05/2019</v>
      </c>
      <c r="C107" s="284" t="s">
        <v>283</v>
      </c>
      <c r="D107" s="331" t="s">
        <v>284</v>
      </c>
      <c r="E107" s="284"/>
      <c r="F107" s="284">
        <v>1</v>
      </c>
      <c r="G107" s="284">
        <v>6</v>
      </c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06582364</v>
      </c>
      <c r="B108" s="311" t="str">
        <f t="shared" si="1"/>
        <v>29/05/2019</v>
      </c>
      <c r="C108" s="284" t="s">
        <v>285</v>
      </c>
      <c r="D108" s="331" t="s">
        <v>286</v>
      </c>
      <c r="E108" s="284">
        <v>6</v>
      </c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06582364</v>
      </c>
      <c r="B109" s="311" t="str">
        <f t="shared" si="1"/>
        <v>29/05/2019</v>
      </c>
      <c r="C109" s="284" t="s">
        <v>287</v>
      </c>
      <c r="D109" s="331" t="s">
        <v>288</v>
      </c>
      <c r="E109" s="284">
        <v>5</v>
      </c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06582364</v>
      </c>
      <c r="B110" s="311" t="str">
        <f t="shared" si="1"/>
        <v>29/05/2019</v>
      </c>
      <c r="C110" s="284" t="s">
        <v>289</v>
      </c>
      <c r="D110" s="331" t="s">
        <v>290</v>
      </c>
      <c r="E110" s="284"/>
      <c r="F110" s="284">
        <v>1</v>
      </c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06582364</v>
      </c>
      <c r="B111" s="311" t="str">
        <f t="shared" si="1"/>
        <v>29/05/2019</v>
      </c>
      <c r="C111" s="284" t="s">
        <v>291</v>
      </c>
      <c r="D111" s="331" t="s">
        <v>292</v>
      </c>
      <c r="E111" s="284"/>
      <c r="F111" s="284">
        <v>1</v>
      </c>
      <c r="G111" s="284">
        <v>1</v>
      </c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06582364</v>
      </c>
      <c r="B112" s="311" t="str">
        <f t="shared" si="1"/>
        <v>29/05/2019</v>
      </c>
      <c r="C112" s="284" t="s">
        <v>293</v>
      </c>
      <c r="D112" s="331" t="s">
        <v>294</v>
      </c>
      <c r="E112" s="284">
        <v>2674</v>
      </c>
      <c r="F112" s="284">
        <v>1534</v>
      </c>
      <c r="G112" s="284">
        <v>1654</v>
      </c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06582364</v>
      </c>
      <c r="B113" s="311" t="str">
        <f t="shared" si="1"/>
        <v>29/05/2019</v>
      </c>
      <c r="C113" s="284" t="s">
        <v>295</v>
      </c>
      <c r="D113" s="331" t="s">
        <v>296</v>
      </c>
      <c r="E113" s="284" t="s">
        <v>297</v>
      </c>
      <c r="F113" s="284" t="s">
        <v>297</v>
      </c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06582364</v>
      </c>
      <c r="B114" s="311" t="str">
        <f t="shared" si="1"/>
        <v>29/05/2019</v>
      </c>
      <c r="C114" s="284" t="s">
        <v>298</v>
      </c>
      <c r="D114" s="331" t="s">
        <v>299</v>
      </c>
      <c r="E114" s="284" t="s">
        <v>297</v>
      </c>
      <c r="F114" s="284" t="s">
        <v>297</v>
      </c>
      <c r="G114" s="284" t="s">
        <v>297</v>
      </c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06582364</v>
      </c>
      <c r="B115" s="311" t="str">
        <f t="shared" si="1"/>
        <v>29/05/2019</v>
      </c>
      <c r="C115" s="284" t="s">
        <v>300</v>
      </c>
      <c r="D115" s="331" t="s">
        <v>301</v>
      </c>
      <c r="E115" s="284">
        <v>5</v>
      </c>
      <c r="F115" s="284"/>
      <c r="G115" s="284">
        <v>3</v>
      </c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06582364</v>
      </c>
      <c r="B116" s="311" t="str">
        <f t="shared" si="1"/>
        <v>29/05/2019</v>
      </c>
      <c r="C116" s="284" t="s">
        <v>302</v>
      </c>
      <c r="D116" s="331" t="s">
        <v>303</v>
      </c>
      <c r="E116" s="284">
        <v>27</v>
      </c>
      <c r="F116" s="284">
        <v>2</v>
      </c>
      <c r="G116" s="284">
        <v>15</v>
      </c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06582364</v>
      </c>
      <c r="B117" s="311" t="str">
        <f t="shared" si="1"/>
        <v>29/05/2019</v>
      </c>
      <c r="C117" s="284" t="s">
        <v>304</v>
      </c>
      <c r="D117" s="331" t="s">
        <v>305</v>
      </c>
      <c r="E117" s="284">
        <v>9</v>
      </c>
      <c r="F117" s="284">
        <v>22</v>
      </c>
      <c r="G117" s="284">
        <v>12</v>
      </c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06582364</v>
      </c>
      <c r="B118" s="311" t="str">
        <f t="shared" si="1"/>
        <v>29/05/2019</v>
      </c>
      <c r="C118" s="284" t="s">
        <v>306</v>
      </c>
      <c r="D118" s="331" t="s">
        <v>307</v>
      </c>
      <c r="E118" s="284">
        <v>1</v>
      </c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06582364</v>
      </c>
      <c r="B119" s="311" t="str">
        <f t="shared" si="1"/>
        <v>29/05/2019</v>
      </c>
      <c r="C119" s="284" t="s">
        <v>308</v>
      </c>
      <c r="D119" s="331" t="s">
        <v>309</v>
      </c>
      <c r="E119" s="284">
        <v>10</v>
      </c>
      <c r="F119" s="284">
        <v>54</v>
      </c>
      <c r="G119" s="284">
        <v>66</v>
      </c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06582364</v>
      </c>
      <c r="B120" s="311" t="str">
        <f t="shared" si="1"/>
        <v>29/05/2019</v>
      </c>
      <c r="C120" s="284" t="s">
        <v>310</v>
      </c>
      <c r="D120" s="331" t="s">
        <v>311</v>
      </c>
      <c r="E120" s="284"/>
      <c r="F120" s="284"/>
      <c r="G120" s="284">
        <v>1</v>
      </c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06582364</v>
      </c>
      <c r="B121" s="311" t="str">
        <f t="shared" si="1"/>
        <v>29/05/2019</v>
      </c>
      <c r="C121" s="284" t="s">
        <v>312</v>
      </c>
      <c r="D121" s="331" t="s">
        <v>313</v>
      </c>
      <c r="E121" s="284">
        <v>2</v>
      </c>
      <c r="F121" s="284"/>
      <c r="G121" s="284">
        <v>1</v>
      </c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06582364</v>
      </c>
      <c r="B122" s="311" t="str">
        <f t="shared" si="2"/>
        <v>29/05/2019</v>
      </c>
      <c r="C122" s="284" t="s">
        <v>314</v>
      </c>
      <c r="D122" s="331" t="s">
        <v>315</v>
      </c>
      <c r="E122" s="284">
        <v>3</v>
      </c>
      <c r="F122" s="284">
        <v>1</v>
      </c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06582364</v>
      </c>
      <c r="B123" s="311" t="str">
        <f t="shared" si="2"/>
        <v>29/05/2019</v>
      </c>
      <c r="C123" s="284" t="s">
        <v>316</v>
      </c>
      <c r="D123" s="331" t="s">
        <v>317</v>
      </c>
      <c r="E123" s="284"/>
      <c r="F123" s="284" t="s">
        <v>297</v>
      </c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06582364</v>
      </c>
      <c r="B124" s="311" t="str">
        <f t="shared" si="2"/>
        <v>29/05/2019</v>
      </c>
      <c r="C124" s="284"/>
      <c r="D124" s="331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06582364</v>
      </c>
      <c r="B125" s="311" t="str">
        <f t="shared" si="2"/>
        <v>29/05/2019</v>
      </c>
      <c r="C125" s="284"/>
      <c r="D125" s="331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06582364</v>
      </c>
      <c r="B126" s="311" t="str">
        <f t="shared" si="2"/>
        <v>29/05/2019</v>
      </c>
      <c r="C126" s="284"/>
      <c r="D126" s="331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06582364</v>
      </c>
      <c r="B127" s="311" t="str">
        <f t="shared" si="2"/>
        <v>29/05/2019</v>
      </c>
      <c r="C127" s="284"/>
      <c r="D127" s="331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06582364</v>
      </c>
      <c r="B128" s="311" t="str">
        <f t="shared" si="2"/>
        <v>29/05/2019</v>
      </c>
      <c r="C128" s="284"/>
      <c r="D128" s="331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06582364</v>
      </c>
      <c r="B129" s="311" t="str">
        <f t="shared" si="2"/>
        <v>29/05/2019</v>
      </c>
      <c r="C129" s="284"/>
      <c r="D129" s="331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06582364</v>
      </c>
      <c r="B130" s="311" t="str">
        <f t="shared" si="2"/>
        <v>29/05/2019</v>
      </c>
      <c r="C130" s="284"/>
      <c r="D130" s="331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06582364</v>
      </c>
      <c r="B131" s="311" t="str">
        <f t="shared" si="2"/>
        <v>29/05/2019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06582364</v>
      </c>
      <c r="B132" s="311" t="str">
        <f t="shared" si="2"/>
        <v>29/05/2019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06582364</v>
      </c>
      <c r="B133" s="311" t="str">
        <f t="shared" si="2"/>
        <v>29/05/2019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06582364</v>
      </c>
      <c r="B134" s="311" t="str">
        <f t="shared" si="2"/>
        <v>29/05/2019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06582364</v>
      </c>
      <c r="B135" s="311" t="str">
        <f t="shared" si="2"/>
        <v>29/05/2019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06582364</v>
      </c>
      <c r="B136" s="311" t="str">
        <f t="shared" si="2"/>
        <v>29/05/2019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06582364</v>
      </c>
      <c r="B137" s="311" t="str">
        <f t="shared" si="2"/>
        <v>29/05/2019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06582364</v>
      </c>
      <c r="B138" s="311" t="str">
        <f t="shared" si="2"/>
        <v>29/05/2019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06582364</v>
      </c>
      <c r="B139" s="311" t="str">
        <f t="shared" si="2"/>
        <v>29/05/2019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06582364</v>
      </c>
      <c r="B140" s="311" t="str">
        <f t="shared" si="2"/>
        <v>29/05/2019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06582364</v>
      </c>
      <c r="B141" s="311" t="str">
        <f t="shared" si="2"/>
        <v>29/05/2019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06582364</v>
      </c>
      <c r="B142" s="311" t="str">
        <f t="shared" si="2"/>
        <v>29/05/2019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06582364</v>
      </c>
      <c r="B143" s="311" t="str">
        <f t="shared" si="2"/>
        <v>29/05/2019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06582364</v>
      </c>
      <c r="B144" s="311" t="str">
        <f t="shared" si="2"/>
        <v>29/05/2019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06582364</v>
      </c>
      <c r="B145" s="311" t="str">
        <f t="shared" si="2"/>
        <v>29/05/2019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06582364</v>
      </c>
      <c r="B146" s="311" t="str">
        <f t="shared" si="2"/>
        <v>29/05/2019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06582364</v>
      </c>
      <c r="B147" s="311" t="str">
        <f t="shared" si="2"/>
        <v>29/05/2019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06582364</v>
      </c>
      <c r="B148" s="311" t="str">
        <f t="shared" si="2"/>
        <v>29/05/2019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06582364</v>
      </c>
      <c r="B149" s="311" t="str">
        <f t="shared" si="2"/>
        <v>29/05/2019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06582364</v>
      </c>
      <c r="B150" s="311" t="str">
        <f t="shared" si="2"/>
        <v>29/05/2019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06582364</v>
      </c>
      <c r="B151" s="311" t="str">
        <f t="shared" si="2"/>
        <v>29/05/2019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06582364</v>
      </c>
      <c r="B152" s="311" t="str">
        <f t="shared" si="2"/>
        <v>29/05/2019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06582364</v>
      </c>
      <c r="B153" s="311" t="str">
        <f t="shared" si="2"/>
        <v>29/05/2019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06582364</v>
      </c>
      <c r="B154" s="311" t="str">
        <f t="shared" si="3"/>
        <v>29/05/2019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06582364</v>
      </c>
      <c r="B155" s="311" t="str">
        <f t="shared" si="3"/>
        <v>29/05/2019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06582364</v>
      </c>
      <c r="B156" s="311" t="str">
        <f t="shared" si="3"/>
        <v>29/05/2019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06582364</v>
      </c>
      <c r="B157" s="311" t="str">
        <f t="shared" si="3"/>
        <v>29/05/2019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06582364</v>
      </c>
      <c r="B158" s="311" t="str">
        <f t="shared" si="3"/>
        <v>29/05/2019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06582364</v>
      </c>
      <c r="B159" s="311" t="str">
        <f t="shared" si="3"/>
        <v>29/05/2019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06582364</v>
      </c>
      <c r="B160" s="311" t="str">
        <f t="shared" si="3"/>
        <v>29/05/2019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06582364</v>
      </c>
      <c r="B161" s="311" t="str">
        <f t="shared" si="3"/>
        <v>29/05/2019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06582364</v>
      </c>
      <c r="B162" s="311" t="str">
        <f t="shared" si="3"/>
        <v>29/05/2019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06582364</v>
      </c>
      <c r="B163" s="311" t="str">
        <f t="shared" si="3"/>
        <v>29/05/2019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06582364</v>
      </c>
      <c r="B164" s="311" t="str">
        <f t="shared" si="3"/>
        <v>29/05/2019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06582364</v>
      </c>
      <c r="B165" s="311" t="str">
        <f t="shared" si="3"/>
        <v>29/05/2019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06582364</v>
      </c>
      <c r="B166" s="311" t="str">
        <f t="shared" si="3"/>
        <v>29/05/2019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06582364</v>
      </c>
      <c r="B167" s="311" t="str">
        <f t="shared" si="3"/>
        <v>29/05/2019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06582364</v>
      </c>
      <c r="B168" s="311" t="str">
        <f t="shared" si="3"/>
        <v>29/05/2019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06582364</v>
      </c>
      <c r="B169" s="311" t="str">
        <f t="shared" si="3"/>
        <v>29/05/2019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06582364</v>
      </c>
      <c r="B170" s="311" t="str">
        <f t="shared" si="3"/>
        <v>29/05/2019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06582364</v>
      </c>
      <c r="B171" s="311" t="str">
        <f t="shared" si="3"/>
        <v>29/05/2019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06582364</v>
      </c>
      <c r="B172" s="311" t="str">
        <f t="shared" si="3"/>
        <v>29/05/2019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06582364</v>
      </c>
      <c r="B173" s="311" t="str">
        <f t="shared" si="3"/>
        <v>29/05/2019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06582364</v>
      </c>
      <c r="B174" s="311" t="str">
        <f t="shared" si="3"/>
        <v>29/05/2019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06582364</v>
      </c>
      <c r="B175" s="311" t="str">
        <f t="shared" si="3"/>
        <v>29/05/2019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06582364</v>
      </c>
      <c r="B176" s="311" t="str">
        <f t="shared" si="3"/>
        <v>29/05/2019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06582364</v>
      </c>
      <c r="B177" s="311" t="str">
        <f t="shared" si="3"/>
        <v>29/05/2019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06582364</v>
      </c>
      <c r="B178" s="311" t="str">
        <f t="shared" si="3"/>
        <v>29/05/2019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06582364</v>
      </c>
      <c r="B179" s="311" t="str">
        <f t="shared" si="3"/>
        <v>29/05/2019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06582364</v>
      </c>
      <c r="B180" s="311" t="str">
        <f t="shared" si="3"/>
        <v>29/05/2019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06582364</v>
      </c>
      <c r="B181" s="311" t="str">
        <f t="shared" si="3"/>
        <v>29/05/2019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06582364</v>
      </c>
      <c r="B182" s="311" t="str">
        <f t="shared" si="3"/>
        <v>29/05/2019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06582364</v>
      </c>
      <c r="B183" s="311" t="str">
        <f t="shared" si="3"/>
        <v>29/05/2019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06582364</v>
      </c>
      <c r="B184" s="311" t="str">
        <f t="shared" si="3"/>
        <v>29/05/2019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06582364</v>
      </c>
      <c r="B185" s="311" t="str">
        <f t="shared" si="3"/>
        <v>29/05/2019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06582364</v>
      </c>
      <c r="B186" s="311" t="str">
        <f t="shared" si="4"/>
        <v>29/05/2019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06582364</v>
      </c>
      <c r="B187" s="311" t="str">
        <f t="shared" si="4"/>
        <v>29/05/2019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06582364</v>
      </c>
      <c r="B188" s="311" t="str">
        <f t="shared" si="4"/>
        <v>29/05/2019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06582364</v>
      </c>
      <c r="B189" s="311" t="str">
        <f t="shared" si="4"/>
        <v>29/05/2019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06582364</v>
      </c>
      <c r="B190" s="311" t="str">
        <f t="shared" si="4"/>
        <v>29/05/2019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06582364</v>
      </c>
      <c r="B191" s="311" t="str">
        <f t="shared" si="4"/>
        <v>29/05/2019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06582364</v>
      </c>
      <c r="B192" s="311" t="str">
        <f t="shared" si="4"/>
        <v>29/05/2019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06582364</v>
      </c>
      <c r="B193" s="311" t="str">
        <f t="shared" si="4"/>
        <v>29/05/2019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06582364</v>
      </c>
      <c r="B194" s="311" t="str">
        <f t="shared" si="4"/>
        <v>29/05/2019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06582364</v>
      </c>
      <c r="B195" s="311" t="str">
        <f t="shared" si="4"/>
        <v>29/05/2019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06582364</v>
      </c>
      <c r="B196" s="311" t="str">
        <f t="shared" si="4"/>
        <v>29/05/2019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06582364</v>
      </c>
      <c r="B197" s="311" t="str">
        <f t="shared" si="4"/>
        <v>29/05/2019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06582364</v>
      </c>
      <c r="B198" s="311" t="str">
        <f t="shared" si="4"/>
        <v>29/05/2019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06582364</v>
      </c>
      <c r="B199" s="311" t="str">
        <f t="shared" si="4"/>
        <v>29/05/2019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06582364</v>
      </c>
      <c r="B200" s="311" t="str">
        <f t="shared" si="4"/>
        <v>29/05/2019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06582364</v>
      </c>
      <c r="B201" s="311" t="str">
        <f t="shared" si="4"/>
        <v>29/05/2019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06582364</v>
      </c>
      <c r="B202" s="311" t="str">
        <f t="shared" si="4"/>
        <v>29/05/2019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06582364</v>
      </c>
      <c r="B203" s="311" t="str">
        <f t="shared" si="4"/>
        <v>29/05/2019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06582364</v>
      </c>
      <c r="B204" s="311" t="str">
        <f t="shared" si="4"/>
        <v>29/05/2019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06582364</v>
      </c>
      <c r="B205" s="311" t="str">
        <f t="shared" si="4"/>
        <v>29/05/2019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06582364</v>
      </c>
      <c r="B206" s="311" t="str">
        <f t="shared" si="4"/>
        <v>29/05/2019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06582364</v>
      </c>
      <c r="B207" s="311" t="str">
        <f t="shared" si="4"/>
        <v>29/05/2019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06582364</v>
      </c>
      <c r="B208" s="311" t="str">
        <f t="shared" si="4"/>
        <v>29/05/2019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06582364</v>
      </c>
      <c r="B209" s="311" t="str">
        <f t="shared" si="4"/>
        <v>29/05/2019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06582364</v>
      </c>
      <c r="B210" s="311" t="str">
        <f t="shared" si="4"/>
        <v>29/05/2019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06582364</v>
      </c>
      <c r="B211" s="311" t="str">
        <f t="shared" si="4"/>
        <v>29/05/2019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06582364</v>
      </c>
      <c r="B212" s="311" t="str">
        <f t="shared" si="4"/>
        <v>29/05/2019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06582364</v>
      </c>
      <c r="B213" s="311" t="str">
        <f t="shared" si="4"/>
        <v>29/05/2019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06582364</v>
      </c>
      <c r="B214" s="311" t="str">
        <f t="shared" si="4"/>
        <v>29/05/2019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06582364</v>
      </c>
      <c r="B215" s="311" t="str">
        <f t="shared" si="4"/>
        <v>29/05/2019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06582364</v>
      </c>
      <c r="B216" s="311" t="str">
        <f t="shared" si="4"/>
        <v>29/05/2019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06582364</v>
      </c>
      <c r="B217" s="311" t="str">
        <f t="shared" si="4"/>
        <v>29/05/2019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06582364</v>
      </c>
      <c r="B218" s="311" t="str">
        <f t="shared" si="5"/>
        <v>29/05/2019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06582364</v>
      </c>
      <c r="B219" s="311" t="str">
        <f t="shared" si="5"/>
        <v>29/05/2019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06582364</v>
      </c>
      <c r="B220" s="311" t="str">
        <f t="shared" si="5"/>
        <v>29/05/2019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06582364</v>
      </c>
      <c r="B221" s="311" t="str">
        <f t="shared" si="5"/>
        <v>29/05/2019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06582364</v>
      </c>
      <c r="B222" s="311" t="str">
        <f t="shared" si="5"/>
        <v>29/05/2019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06582364</v>
      </c>
      <c r="B223" s="311" t="str">
        <f t="shared" si="5"/>
        <v>29/05/2019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06582364</v>
      </c>
      <c r="B224" s="311" t="str">
        <f t="shared" si="5"/>
        <v>29/05/2019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06582364</v>
      </c>
      <c r="B225" s="311" t="str">
        <f t="shared" si="5"/>
        <v>29/05/2019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06582364</v>
      </c>
      <c r="B226" s="311" t="str">
        <f t="shared" si="5"/>
        <v>29/05/2019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06582364</v>
      </c>
      <c r="B227" s="311" t="str">
        <f t="shared" si="5"/>
        <v>29/05/2019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06582364</v>
      </c>
      <c r="B228" s="311" t="str">
        <f t="shared" si="5"/>
        <v>29/05/2019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06582364</v>
      </c>
      <c r="B229" s="311" t="str">
        <f t="shared" si="5"/>
        <v>29/05/2019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06582364</v>
      </c>
      <c r="B230" s="311" t="str">
        <f t="shared" si="5"/>
        <v>29/05/2019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06582364</v>
      </c>
      <c r="B231" s="311" t="str">
        <f t="shared" si="5"/>
        <v>29/05/2019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06582364</v>
      </c>
      <c r="B232" s="311" t="str">
        <f t="shared" si="5"/>
        <v>29/05/2019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06582364</v>
      </c>
      <c r="B233" s="311" t="str">
        <f t="shared" si="5"/>
        <v>29/05/2019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06582364</v>
      </c>
      <c r="B234" s="311" t="str">
        <f t="shared" si="5"/>
        <v>29/05/2019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06582364</v>
      </c>
      <c r="B235" s="311" t="str">
        <f t="shared" si="5"/>
        <v>29/05/2019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06582364</v>
      </c>
      <c r="B236" s="311" t="str">
        <f t="shared" si="5"/>
        <v>29/05/2019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06582364</v>
      </c>
      <c r="B237" s="311" t="str">
        <f t="shared" si="5"/>
        <v>29/05/2019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06582364</v>
      </c>
      <c r="B238" s="311" t="str">
        <f t="shared" si="5"/>
        <v>29/05/2019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06582364</v>
      </c>
      <c r="B239" s="311" t="str">
        <f t="shared" si="5"/>
        <v>29/05/2019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06582364</v>
      </c>
      <c r="B240" s="311" t="str">
        <f t="shared" si="5"/>
        <v>29/05/2019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06582364</v>
      </c>
      <c r="B241" s="311" t="str">
        <f t="shared" si="5"/>
        <v>29/05/2019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06582364</v>
      </c>
      <c r="B242" s="311" t="str">
        <f t="shared" si="5"/>
        <v>29/05/2019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06582364</v>
      </c>
      <c r="B243" s="311" t="str">
        <f t="shared" si="5"/>
        <v>29/05/2019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E8C1EA90-E9BB-4164-B7A5-4514CD354575}">
      <formula1>$T$2:$T$3</formula1>
    </dataValidation>
    <dataValidation type="list" allowBlank="1" showErrorMessage="1" errorTitle="Bocal de regroupement" sqref="F78" xr:uid="{7DFA1C22-C04C-4274-BF39-D922DDDE80AA}">
      <formula1>#REF!</formula1>
    </dataValidation>
    <dataValidation type="list" allowBlank="1" showErrorMessage="1" errorTitle="Abondance végétation de 0 à 5" sqref="K78" xr:uid="{49B0388C-F968-4FC1-B9E0-F1CFD18C21D2}">
      <formula1>#REF!</formula1>
    </dataValidation>
    <dataValidation type="list" allowBlank="1" showErrorMessage="1" errorTitle="Intensité du comatage de 0 à 5" sqref="H78" xr:uid="{771F4D74-D173-44B8-A95F-1A64C8212D5D}">
      <formula1>#REF!</formula1>
    </dataValidation>
    <dataValidation type="list" allowBlank="1" showErrorMessage="1" errorTitle="Codage SANDRE svp" sqref="E78" xr:uid="{CC5F4B03-8847-4EA7-992A-55999CBA0393}">
      <formula1>#REF!</formula1>
    </dataValidation>
    <dataValidation type="list" allowBlank="1" showInputMessage="1" showErrorMessage="1" sqref="D78 IV67:IV78" xr:uid="{5225C99B-D9BC-4544-8EF0-8F9C90EA3EB1}">
      <formula1>#REF!</formula1>
    </dataValidation>
    <dataValidation type="list" allowBlank="1" errorTitle="Codage SANDRE svp" sqref="E66:E77" xr:uid="{227EF5D2-9452-4C3C-9110-5D4E9B79A3CC}">
      <formula1>"N1, N3, N5 , N6"</formula1>
    </dataValidation>
    <dataValidation type="list" allowBlank="1" showInputMessage="1" sqref="D67:D77" xr:uid="{6B65743D-F2F6-4F8B-8B7E-7467C0B803C2}">
      <formula1>"S1, S2, S3, S9, S10, S11, S18, S24, S25, S28, S29, S30"</formula1>
    </dataValidation>
    <dataValidation allowBlank="1" showErrorMessage="1" errorTitle="Altitude en mètres" sqref="K23:N23" xr:uid="{2B4A30A3-9870-4FF2-8596-386C356AB603}"/>
    <dataValidation type="list" allowBlank="1" errorTitle="Bocal de regroupement" sqref="F66:F77" xr:uid="{EEFA055A-B7BE-44D5-B48C-945D02012B20}">
      <formula1>"PhA , PhB, PhC"</formula1>
    </dataValidation>
    <dataValidation type="list" allowBlank="1" errorTitle="Intensité du comatage de 0 à 5" sqref="H66:H77" xr:uid="{4B1B073A-2A07-4F00-88C7-3851E71BE35A}">
      <formula1>"0, 1, 2, 3, 4, 5"</formula1>
    </dataValidation>
    <dataValidation type="list" allowBlank="1" errorTitle="Stabilité ou non du substrat" sqref="I66:I77" xr:uid="{35695376-662D-4C79-B3AC-09FEF004B6CA}">
      <formula1>"stable , moyennement stable , instable"</formula1>
    </dataValidation>
    <dataValidation type="list" allowBlank="1" errorTitle="Abondance végétation de 0 à 5" sqref="K66:K77" xr:uid="{4E3D3AB1-2512-4834-8D12-B9EF831AEDEC}">
      <formula1>"0, 1, 2, 3, 4, 5"</formula1>
    </dataValidation>
    <dataValidation type="list" allowBlank="1" errorTitle="Choisir une des 4 catégories" error="Vous devez indiquer une des 4 catégories de la liste déroulante" sqref="I39:I50" xr:uid="{6B58161E-6831-4432-90DC-CAED0F1AD4BB}">
      <formula1>"D, M, MNR, P"</formula1>
    </dataValidation>
    <dataValidation type="list" allowBlank="1" sqref="D66" xr:uid="{7B29BDF6-0905-47BE-972F-B6EFA80E76F6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E6E2A3E1-BAE4-4B0F-9FD1-71AE7AA51654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2F9461E6-CF49-4276-9B92-FED9D031CDF6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7C6C962E-F630-49F3-8862-EADA1B223526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4E09183F-44A1-40CE-B8B7-5B7B40361E4F}">
      <formula1>1</formula1>
      <formula2>3</formula2>
    </dataValidation>
    <dataValidation allowBlank="1" showErrorMessage="1" promptTitle="ATTENTION" prompt="en Lambert II étendu" sqref="G23 E27:E28" xr:uid="{922D8727-DA8D-45B6-8DAE-694B4CD59D4D}"/>
    <dataValidation type="textLength" allowBlank="1" showInputMessage="1" showErrorMessage="1" sqref="A41:E41 IS42:IV42" xr:uid="{412A5490-9E0C-4EF2-9606-3EC37E814F38}">
      <formula1>0</formula1>
      <formula2>50</formula2>
    </dataValidation>
    <dataValidation type="whole" allowBlank="1" showErrorMessage="1" errorTitle="Altitude en mètres" sqref="I23:I28" xr:uid="{54526FB7-3BCE-4B3F-B20C-77DCA5F905A5}">
      <formula1>0</formula1>
      <formula2>4000</formula2>
    </dataValidation>
    <dataValidation type="decimal" allowBlank="1" showErrorMessage="1" errorTitle="Recouvrement en % de 0 à 100" sqref="H39:H50" xr:uid="{DEBFD58D-F4B1-4669-B983-12DBDC99F79B}">
      <formula1>0</formula1>
      <formula2>100</formula2>
    </dataValidation>
    <dataValidation type="textLength" operator="equal" allowBlank="1" showErrorMessage="1" errorTitle="Code INSEE selon le type 00000" sqref="F23" xr:uid="{921FB662-8BC2-4AD3-A11B-13F383C337D2}">
      <formula1>5</formula1>
      <formula2>0</formula2>
    </dataValidation>
    <dataValidation type="date" allowBlank="1" showErrorMessage="1" errorTitle="Date du prélèvement (jj/mm/aaaa)" sqref="IV40" xr:uid="{A695EC53-3499-439F-8589-9C612C1E2C69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2019-11-27T13:32:24Z</dcterms:created>
  <dcterms:modified xsi:type="dcterms:W3CDTF">2019-11-27T13:32:26Z</dcterms:modified>
</cp:coreProperties>
</file>