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MERALB\19013_MERALB_exports\"/>
    </mc:Choice>
  </mc:AlternateContent>
  <xr:revisionPtr revIDLastSave="0" documentId="13_ncr:1_{AB606624-21F5-4EE1-96A0-DF07771036D2}" xr6:coauthVersionLast="44" xr6:coauthVersionMax="44" xr10:uidLastSave="{00000000-0000-0000-0000-000000000000}"/>
  <bookViews>
    <workbookView xWindow="-120" yWindow="-120" windowWidth="24240" windowHeight="13140" xr2:uid="{B3608C34-BE9A-45C6-8233-F9C0045F2697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1" i="2"/>
  <c r="A165" i="2"/>
  <c r="A169" i="2"/>
  <c r="A173" i="2"/>
  <c r="A177" i="2"/>
  <c r="A181" i="2"/>
  <c r="A185" i="2"/>
  <c r="A189" i="2"/>
  <c r="A193" i="2"/>
  <c r="A197" i="2"/>
  <c r="A201" i="2"/>
  <c r="A205" i="2"/>
  <c r="A209" i="2"/>
  <c r="A213" i="2"/>
  <c r="A217" i="2"/>
  <c r="A221" i="2"/>
  <c r="A225" i="2"/>
  <c r="A229" i="2"/>
  <c r="A233" i="2"/>
  <c r="A237" i="2"/>
  <c r="A241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A117" i="2"/>
  <c r="A119" i="2"/>
  <c r="A121" i="2"/>
  <c r="A123" i="2"/>
  <c r="A125" i="2"/>
  <c r="A127" i="2"/>
  <c r="A129" i="2"/>
  <c r="A131" i="2"/>
  <c r="A133" i="2"/>
  <c r="A135" i="2"/>
  <c r="A137" i="2"/>
  <c r="A139" i="2"/>
  <c r="A141" i="2"/>
  <c r="A143" i="2"/>
  <c r="A145" i="2"/>
  <c r="A147" i="2"/>
  <c r="A149" i="2"/>
  <c r="A151" i="2"/>
  <c r="A153" i="2"/>
  <c r="A155" i="2"/>
  <c r="A157" i="2"/>
  <c r="A159" i="2"/>
  <c r="A163" i="2"/>
  <c r="A167" i="2"/>
  <c r="A171" i="2"/>
  <c r="A175" i="2"/>
  <c r="A179" i="2"/>
  <c r="A183" i="2"/>
  <c r="A187" i="2"/>
  <c r="A191" i="2"/>
  <c r="A195" i="2"/>
  <c r="A199" i="2"/>
  <c r="A203" i="2"/>
  <c r="A207" i="2"/>
  <c r="A211" i="2"/>
  <c r="A215" i="2"/>
  <c r="A219" i="2"/>
  <c r="A223" i="2"/>
  <c r="A227" i="2"/>
  <c r="A231" i="2"/>
  <c r="A235" i="2"/>
  <c r="A239" i="2"/>
  <c r="A243" i="2"/>
</calcChain>
</file>

<file path=xl/sharedStrings.xml><?xml version="1.0" encoding="utf-8"?>
<sst xmlns="http://schemas.openxmlformats.org/spreadsheetml/2006/main" count="614" uniqueCount="308">
  <si>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</si>
  <si>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</si>
  <si>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</si>
  <si>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</si>
  <si>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</si>
  <si>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</si>
  <si>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</si>
  <si>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</si>
  <si>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</si>
  <si>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</si>
  <si>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</si>
  <si>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</si>
  <si>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</si>
  <si>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MERLET</t>
  </si>
  <si>
    <t>MERLET A ST-ALBAN-DES-VILLARDS 3</t>
  </si>
  <si>
    <t>14/02/2019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</si>
  <si>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</si>
  <si>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</si>
  <si>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</si>
  <si>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</si>
  <si>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</si>
  <si>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</si>
  <si>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</si>
  <si>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</si>
  <si>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</si>
  <si>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</si>
  <si>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</si>
  <si>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</si>
  <si>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</si>
  <si>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</si>
  <si>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</si>
  <si>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</si>
  <si>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</si>
  <si>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</si>
  <si>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</si>
  <si>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</si>
  <si>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</si>
  <si>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</si>
  <si>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</si>
  <si>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</si>
  <si>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</si>
  <si>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</si>
  <si>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</si>
  <si>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</si>
  <si>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</si>
  <si>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</si>
  <si>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N6</t>
  </si>
  <si>
    <t>P3</t>
  </si>
  <si>
    <t>S9</t>
  </si>
  <si>
    <t>N3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</si>
  <si>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</si>
  <si>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</si>
  <si>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</si>
  <si>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</si>
  <si>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</si>
  <si>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</si>
  <si>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</si>
  <si>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</si>
  <si>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</si>
  <si>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</si>
  <si>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</si>
  <si>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</si>
  <si>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</si>
  <si>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</si>
  <si>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</si>
  <si>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</si>
  <si>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</si>
  <si>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</si>
  <si>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</si>
  <si>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</si>
  <si>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</si>
  <si>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</si>
  <si>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</si>
  <si>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</si>
  <si>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</si>
  <si>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</si>
  <si>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</si>
  <si>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</si>
  <si>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</si>
  <si>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</si>
  <si>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</si>
  <si>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</si>
  <si>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</si>
  <si>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</si>
  <si>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</si>
  <si>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</si>
  <si>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</si>
  <si>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</si>
  <si>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</si>
  <si>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</si>
  <si>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</si>
  <si>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</si>
  <si>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</si>
  <si>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</si>
  <si>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</si>
  <si>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</si>
  <si>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</si>
  <si>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</si>
  <si>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</si>
  <si>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</si>
  <si>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</si>
  <si>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</si>
  <si>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</si>
  <si>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</si>
  <si>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</si>
  <si>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</si>
  <si>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</si>
  <si>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</si>
  <si>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</si>
  <si>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</si>
  <si>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</si>
  <si>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</si>
  <si>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</si>
  <si>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</si>
  <si>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</si>
  <si>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</si>
  <si>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</si>
  <si>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</si>
  <si>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</si>
  <si>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</si>
  <si>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</si>
  <si>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</si>
  <si>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</si>
  <si>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</si>
  <si>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>P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</si>
  <si>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</si>
  <si>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</si>
  <si>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</si>
  <si>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</si>
  <si>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</si>
  <si>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</si>
  <si>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</si>
  <si>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</si>
  <si>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</si>
  <si>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</si>
  <si>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</si>
  <si>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</si>
  <si>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</si>
  <si>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</si>
  <si>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</si>
  <si>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</si>
  <si>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</si>
  <si>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</si>
  <si>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</si>
  <si>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P8, P12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</si>
  <si>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</si>
  <si>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</si>
  <si>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</si>
  <si>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</si>
  <si>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</si>
  <si>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</si>
  <si>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</si>
  <si>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</si>
  <si>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</si>
  <si>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</si>
  <si>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</si>
  <si>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</si>
  <si>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</si>
  <si>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</si>
  <si>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</si>
  <si>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</si>
  <si>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</si>
  <si>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</si>
  <si>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</si>
  <si>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</si>
  <si>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</si>
  <si>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</si>
  <si>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</si>
  <si>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</si>
  <si>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</si>
  <si>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</si>
  <si>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</si>
  <si>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</si>
  <si>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</si>
  <si>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</si>
  <si>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</si>
  <si>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</si>
  <si>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</si>
  <si>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</si>
  <si>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</si>
  <si>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</si>
  <si>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</si>
  <si>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</si>
  <si>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</si>
  <si>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</si>
  <si>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</si>
  <si>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</si>
  <si>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</si>
  <si>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</si>
  <si>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</si>
  <si>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</si>
  <si>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</si>
  <si>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</si>
  <si>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</si>
  <si>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</si>
  <si>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06592020</t>
  </si>
  <si>
    <t>SAINT-ALBAN-DES-VILLARDS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</si>
  <si>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</si>
  <si>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</si>
  <si>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</si>
  <si>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</si>
  <si>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</si>
  <si>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</si>
  <si>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TP2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</si>
  <si>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</si>
  <si>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</si>
  <si>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</si>
  <si>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</si>
  <si>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</si>
  <si>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</si>
  <si>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</si>
  <si>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</si>
  <si>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</si>
  <si>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</si>
  <si>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</si>
  <si>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</si>
  <si>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</si>
  <si>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</si>
  <si>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</si>
  <si>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</si>
  <si>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</si>
  <si>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</si>
  <si>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</si>
  <si>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</si>
  <si>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</si>
  <si>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</si>
  <si>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</si>
  <si>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</si>
  <si>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</si>
  <si>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</si>
  <si>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</si>
  <si>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</si>
  <si>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</si>
  <si>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</si>
  <si>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</si>
  <si>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</si>
  <si>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</si>
  <si>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</si>
  <si>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</si>
  <si>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</si>
  <si>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</si>
  <si>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</si>
  <si>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</si>
  <si>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</si>
  <si>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</si>
  <si>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Chloroperlidae</t>
  </si>
  <si>
    <t>169</t>
  </si>
  <si>
    <t>Leuctra</t>
  </si>
  <si>
    <t>69</t>
  </si>
  <si>
    <t>Protonemura</t>
  </si>
  <si>
    <t>46</t>
  </si>
  <si>
    <t>Dictyogenus</t>
  </si>
  <si>
    <t>132</t>
  </si>
  <si>
    <t>Isoperla</t>
  </si>
  <si>
    <t>140</t>
  </si>
  <si>
    <t>Rhabdiopteryx</t>
  </si>
  <si>
    <t>10</t>
  </si>
  <si>
    <t>Glossosoma</t>
  </si>
  <si>
    <t>190</t>
  </si>
  <si>
    <t>Limnephilidae</t>
  </si>
  <si>
    <t>276</t>
  </si>
  <si>
    <t>sF. Drusinae</t>
  </si>
  <si>
    <t>3120</t>
  </si>
  <si>
    <t>sF. Limnephilinae</t>
  </si>
  <si>
    <t>3163</t>
  </si>
  <si>
    <t>Odontocerum</t>
  </si>
  <si>
    <t>339</t>
  </si>
  <si>
    <t>Rhyacophila</t>
  </si>
  <si>
    <t>183</t>
  </si>
  <si>
    <t>Sericostoma</t>
  </si>
  <si>
    <t>322</t>
  </si>
  <si>
    <t>Baetis</t>
  </si>
  <si>
    <t>364</t>
  </si>
  <si>
    <t>Ecdyonurus</t>
  </si>
  <si>
    <t>421</t>
  </si>
  <si>
    <t>Epeorus</t>
  </si>
  <si>
    <t>400</t>
  </si>
  <si>
    <t>Rhithrogena</t>
  </si>
  <si>
    <t>404</t>
  </si>
  <si>
    <t>Limnius</t>
  </si>
  <si>
    <t>623</t>
  </si>
  <si>
    <t>Hydraena</t>
  </si>
  <si>
    <t>608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</si>
  <si>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</si>
  <si>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</si>
  <si>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</si>
  <si>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</si>
  <si>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</si>
  <si>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</si>
  <si>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</si>
  <si>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</si>
  <si>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</si>
  <si>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</si>
  <si>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</si>
  <si>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</si>
  <si>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</si>
  <si>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</si>
  <si>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</si>
  <si>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</si>
  <si>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HYDRACARIENS = Hydracarina</t>
  </si>
  <si>
    <t>906</t>
  </si>
  <si>
    <t>présence</t>
  </si>
  <si>
    <t>OLIGOCHAETA</t>
  </si>
  <si>
    <t>933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</si>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</sst>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D3D09920-678B-428A-9E4D-9100A365AFFF}"/>
    <cellStyle name="Normal_résultats" xfId="1" xr:uid="{93D07EF1-9831-4E81-AC51-DB21822C81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MERALB/19013_MERALB_14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MERALB</v>
          </cell>
          <cell r="L5">
            <v>43510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42949-2476-440F-B86C-35EE14BED4B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6592020</v>
      </c>
      <c r="B6" s="27" t="s">
        <v>13</v>
      </c>
      <c r="C6" s="27" t="s">
        <v>14</v>
      </c>
      <c r="D6" s="28" t="s">
        <v>15</v>
      </c>
      <c r="E6" s="27">
        <v>954664.40483476908</v>
      </c>
      <c r="F6" s="27">
        <v>6473761.845391049</v>
      </c>
      <c r="G6" s="27">
        <v>954772.47221232834</v>
      </c>
      <c r="H6" s="29">
        <v>6473708.4997047661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126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4.4000000000000004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554.40000000000009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27.720000000000006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42</v>
      </c>
      <c r="L20" s="82" t="s">
        <v>46</v>
      </c>
      <c r="M20" s="82" t="s">
        <v>44</v>
      </c>
      <c r="N20" s="92">
        <v>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43</v>
      </c>
      <c r="M24" s="82" t="s">
        <v>56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43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63</v>
      </c>
      <c r="L26" s="82" t="s">
        <v>46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46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49</v>
      </c>
      <c r="M28" s="82" t="s">
        <v>68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63</v>
      </c>
      <c r="L29" s="82" t="s">
        <v>49</v>
      </c>
      <c r="M29" s="82" t="s">
        <v>68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63</v>
      </c>
      <c r="L30" s="103" t="s">
        <v>46</v>
      </c>
      <c r="M30" s="103" t="s">
        <v>68</v>
      </c>
      <c r="N30" s="104">
        <v>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52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49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46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46</v>
      </c>
      <c r="J46" s="127"/>
      <c r="K46" s="128" t="s">
        <v>43</v>
      </c>
      <c r="L46" s="129"/>
      <c r="M46" s="128" t="s">
        <v>49</v>
      </c>
      <c r="N46" s="129"/>
      <c r="O46" s="128" t="s">
        <v>52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4</v>
      </c>
      <c r="F51" s="164" t="s">
        <v>114</v>
      </c>
      <c r="G51" s="165"/>
      <c r="H51" s="156"/>
      <c r="I51" s="165" t="s">
        <v>45</v>
      </c>
      <c r="J51" s="165">
        <v>3</v>
      </c>
      <c r="K51" s="166" t="s">
        <v>41</v>
      </c>
      <c r="L51" s="167">
        <v>4</v>
      </c>
      <c r="M51" s="166"/>
      <c r="N51" s="167">
        <v>2</v>
      </c>
      <c r="O51" s="166"/>
      <c r="P51" s="167">
        <v>1</v>
      </c>
      <c r="Q51" s="165">
        <v>2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123</v>
      </c>
      <c r="D54" s="171">
        <v>8</v>
      </c>
      <c r="E54" s="171"/>
      <c r="F54" s="172" t="s">
        <v>124</v>
      </c>
      <c r="G54" s="173"/>
      <c r="H54" s="156"/>
      <c r="I54" s="173"/>
      <c r="J54" s="173"/>
      <c r="K54" s="174"/>
      <c r="L54" s="175"/>
      <c r="M54" s="174"/>
      <c r="N54" s="175"/>
      <c r="O54" s="174"/>
      <c r="P54" s="175"/>
      <c r="Q54" s="173">
        <v>0</v>
      </c>
    </row>
    <row r="55" spans="1:256" ht="33.75">
      <c r="A55" s="168" t="s">
        <v>125</v>
      </c>
      <c r="B55" s="169" t="s">
        <v>126</v>
      </c>
      <c r="C55" s="176" t="s">
        <v>55</v>
      </c>
      <c r="D55" s="171">
        <v>7</v>
      </c>
      <c r="E55" s="171">
        <v>38</v>
      </c>
      <c r="F55" s="172" t="s">
        <v>127</v>
      </c>
      <c r="G55" s="173"/>
      <c r="H55" s="156"/>
      <c r="I55" s="173" t="s">
        <v>67</v>
      </c>
      <c r="J55" s="173">
        <v>2</v>
      </c>
      <c r="K55" s="174" t="s">
        <v>54</v>
      </c>
      <c r="L55" s="175">
        <v>3</v>
      </c>
      <c r="M55" s="174" t="s">
        <v>70</v>
      </c>
      <c r="N55" s="175">
        <v>1</v>
      </c>
      <c r="O55" s="174"/>
      <c r="P55" s="175"/>
      <c r="Q55" s="173">
        <v>3</v>
      </c>
    </row>
    <row r="56" spans="1:256" ht="33.75">
      <c r="A56" s="168" t="s">
        <v>128</v>
      </c>
      <c r="B56" s="169" t="s">
        <v>129</v>
      </c>
      <c r="C56" s="176" t="s">
        <v>59</v>
      </c>
      <c r="D56" s="171">
        <v>6</v>
      </c>
      <c r="E56" s="171">
        <v>14</v>
      </c>
      <c r="F56" s="172" t="s">
        <v>127</v>
      </c>
      <c r="G56" s="173"/>
      <c r="H56" s="156"/>
      <c r="I56" s="173"/>
      <c r="J56" s="173"/>
      <c r="K56" s="174" t="s">
        <v>58</v>
      </c>
      <c r="L56" s="175">
        <v>2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130</v>
      </c>
      <c r="B57" s="169" t="s">
        <v>131</v>
      </c>
      <c r="C57" s="170" t="s">
        <v>48</v>
      </c>
      <c r="D57" s="171">
        <v>5</v>
      </c>
      <c r="E57" s="171">
        <v>1</v>
      </c>
      <c r="F57" s="172" t="s">
        <v>114</v>
      </c>
      <c r="G57" s="173"/>
      <c r="H57" s="156"/>
      <c r="I57" s="173"/>
      <c r="J57" s="173"/>
      <c r="K57" s="174"/>
      <c r="L57" s="175"/>
      <c r="M57" s="174" t="s">
        <v>47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51</v>
      </c>
      <c r="D60" s="171">
        <v>2</v>
      </c>
      <c r="E60" s="171">
        <v>1</v>
      </c>
      <c r="F60" s="172" t="s">
        <v>114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 t="s">
        <v>124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63</v>
      </c>
      <c r="D62" s="180">
        <v>0</v>
      </c>
      <c r="E62" s="180">
        <v>42</v>
      </c>
      <c r="F62" s="181" t="s">
        <v>127</v>
      </c>
      <c r="G62" s="182"/>
      <c r="H62" s="156"/>
      <c r="I62" s="182" t="s">
        <v>144</v>
      </c>
      <c r="J62" s="182">
        <v>3</v>
      </c>
      <c r="K62" s="183" t="s">
        <v>62</v>
      </c>
      <c r="L62" s="184">
        <v>2</v>
      </c>
      <c r="M62" s="183" t="s">
        <v>72</v>
      </c>
      <c r="N62" s="184">
        <v>1</v>
      </c>
      <c r="O62" s="183"/>
      <c r="P62" s="184"/>
      <c r="Q62" s="182">
        <v>4</v>
      </c>
    </row>
    <row r="63" spans="1:256" ht="27.75" customHeight="1" thickBot="1">
      <c r="H63" s="185" t="s">
        <v>112</v>
      </c>
      <c r="I63" s="186">
        <v>4</v>
      </c>
      <c r="J63" s="187"/>
      <c r="K63" s="186">
        <v>4</v>
      </c>
      <c r="L63" s="187"/>
      <c r="M63" s="186">
        <v>3</v>
      </c>
      <c r="N63" s="187"/>
      <c r="O63" s="186">
        <v>1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8B2D241A-C80F-43C1-9A6E-505F221D2080}">
      <formula1>0</formula1>
      <formula2>50</formula2>
    </dataValidation>
    <dataValidation type="date" allowBlank="1" showErrorMessage="1" errorTitle="Date du prélèvement (jj/mm/aaaa)" sqref="D6:H6" xr:uid="{F5D119A8-7DE2-4726-84D3-83735DDDE314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A747-43FE-48B0-8C5F-D44E3717D46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73221</v>
      </c>
      <c r="G23" s="235">
        <v>954617</v>
      </c>
      <c r="H23" s="235">
        <v>6473779</v>
      </c>
      <c r="I23" s="235">
        <v>1053</v>
      </c>
      <c r="J23" s="235" t="s">
        <v>197</v>
      </c>
      <c r="K23" s="234">
        <v>954664.40483476908</v>
      </c>
      <c r="L23" s="234">
        <v>6473761.845391049</v>
      </c>
      <c r="M23" s="234">
        <v>954772.47221232834</v>
      </c>
      <c r="N23" s="234">
        <v>6473708.4997047661</v>
      </c>
      <c r="O23" s="235">
        <v>7</v>
      </c>
      <c r="P23" s="235">
        <v>126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MERALB_2019-02-14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79</v>
      </c>
      <c r="H38" s="276" t="s">
        <v>211</v>
      </c>
      <c r="I38" s="277" t="s">
        <v>214</v>
      </c>
      <c r="R38"/>
      <c r="S38"/>
      <c r="T38"/>
    </row>
    <row r="39" spans="1:256" ht="24">
      <c r="A39" s="278" t="str">
        <f>B23</f>
        <v>06592020</v>
      </c>
      <c r="B39" s="278" t="str">
        <f>C23</f>
        <v>MERLET</v>
      </c>
      <c r="C39" s="278" t="str">
        <f>D23</f>
        <v>MERLET A ST-ALBAN-DES-VILLARDS 3</v>
      </c>
      <c r="D39" s="279" t="str">
        <f>D26</f>
        <v>14/02/2019</v>
      </c>
      <c r="E39" s="280">
        <v>4.4000000000000004</v>
      </c>
      <c r="F39" s="281" t="s">
        <v>216</v>
      </c>
      <c r="G39" s="282" t="s">
        <v>42</v>
      </c>
      <c r="H39" s="283">
        <v>4</v>
      </c>
      <c r="I39" s="283" t="s">
        <v>114</v>
      </c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123</v>
      </c>
      <c r="H42" s="284"/>
      <c r="I42" s="283" t="s">
        <v>124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55</v>
      </c>
      <c r="H43" s="284">
        <v>38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59</v>
      </c>
      <c r="H44" s="284">
        <v>14</v>
      </c>
      <c r="I44" s="283" t="s">
        <v>127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48</v>
      </c>
      <c r="H45" s="284">
        <v>1</v>
      </c>
      <c r="I45" s="283" t="s">
        <v>114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51</v>
      </c>
      <c r="H48" s="284">
        <v>1</v>
      </c>
      <c r="I48" s="283" t="s">
        <v>114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141</v>
      </c>
      <c r="H49" s="284"/>
      <c r="I49" s="283" t="s">
        <v>124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63</v>
      </c>
      <c r="H50" s="287">
        <v>42</v>
      </c>
      <c r="I50" s="283" t="s">
        <v>127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52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49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46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06592020</v>
      </c>
      <c r="B66" s="308" t="str">
        <f>D26</f>
        <v>14/02/2019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06592020</v>
      </c>
      <c r="B67" s="311" t="str">
        <f>+B$66</f>
        <v>14/02/2019</v>
      </c>
      <c r="C67" s="309" t="s">
        <v>45</v>
      </c>
      <c r="D67" s="283" t="s">
        <v>42</v>
      </c>
      <c r="E67" s="283" t="s">
        <v>46</v>
      </c>
      <c r="F67" s="283" t="s">
        <v>44</v>
      </c>
      <c r="G67" s="284">
        <v>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06592020</v>
      </c>
      <c r="B68" s="311" t="str">
        <f t="shared" si="0"/>
        <v>14/02/2019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06592020</v>
      </c>
      <c r="B69" s="311" t="str">
        <f t="shared" si="0"/>
        <v>14/02/2019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06592020</v>
      </c>
      <c r="B70" s="311" t="str">
        <f t="shared" si="0"/>
        <v>14/02/2019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06592020</v>
      </c>
      <c r="B71" s="311" t="str">
        <f t="shared" si="0"/>
        <v>14/02/2019</v>
      </c>
      <c r="C71" s="309" t="s">
        <v>58</v>
      </c>
      <c r="D71" s="283" t="s">
        <v>59</v>
      </c>
      <c r="E71" s="283" t="s">
        <v>43</v>
      </c>
      <c r="F71" s="283" t="s">
        <v>56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06592020</v>
      </c>
      <c r="B72" s="311" t="str">
        <f t="shared" si="0"/>
        <v>14/02/2019</v>
      </c>
      <c r="C72" s="309" t="s">
        <v>62</v>
      </c>
      <c r="D72" s="283" t="s">
        <v>63</v>
      </c>
      <c r="E72" s="283" t="s">
        <v>43</v>
      </c>
      <c r="F72" s="283" t="s">
        <v>56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06592020</v>
      </c>
      <c r="B73" s="311" t="str">
        <f t="shared" si="0"/>
        <v>14/02/2019</v>
      </c>
      <c r="C73" s="309" t="s">
        <v>65</v>
      </c>
      <c r="D73" s="283" t="s">
        <v>63</v>
      </c>
      <c r="E73" s="283" t="s">
        <v>46</v>
      </c>
      <c r="F73" s="283" t="s">
        <v>56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06592020</v>
      </c>
      <c r="B74" s="311" t="str">
        <f t="shared" si="0"/>
        <v>14/02/2019</v>
      </c>
      <c r="C74" s="309" t="s">
        <v>67</v>
      </c>
      <c r="D74" s="283" t="s">
        <v>55</v>
      </c>
      <c r="E74" s="283" t="s">
        <v>46</v>
      </c>
      <c r="F74" s="283" t="s">
        <v>68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06592020</v>
      </c>
      <c r="B75" s="311" t="str">
        <f t="shared" si="0"/>
        <v>14/02/2019</v>
      </c>
      <c r="C75" s="309" t="s">
        <v>70</v>
      </c>
      <c r="D75" s="283" t="s">
        <v>55</v>
      </c>
      <c r="E75" s="283" t="s">
        <v>49</v>
      </c>
      <c r="F75" s="283" t="s">
        <v>68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06592020</v>
      </c>
      <c r="B76" s="311" t="str">
        <f t="shared" si="0"/>
        <v>14/02/2019</v>
      </c>
      <c r="C76" s="309" t="s">
        <v>72</v>
      </c>
      <c r="D76" s="283" t="s">
        <v>63</v>
      </c>
      <c r="E76" s="283" t="s">
        <v>49</v>
      </c>
      <c r="F76" s="283" t="s">
        <v>68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06592020</v>
      </c>
      <c r="B77" s="311" t="str">
        <f t="shared" si="0"/>
        <v>14/02/2019</v>
      </c>
      <c r="C77" s="309" t="s">
        <v>74</v>
      </c>
      <c r="D77" s="283" t="s">
        <v>63</v>
      </c>
      <c r="E77" s="283" t="s">
        <v>46</v>
      </c>
      <c r="F77" s="283" t="s">
        <v>68</v>
      </c>
      <c r="G77" s="284">
        <v>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06592020</v>
      </c>
      <c r="B88" s="330" t="str">
        <f>D26</f>
        <v>14/02/2019</v>
      </c>
      <c r="C88" s="284" t="s">
        <v>245</v>
      </c>
      <c r="D88" s="331" t="s">
        <v>246</v>
      </c>
      <c r="E88" s="284"/>
      <c r="F88" s="284"/>
      <c r="G88" s="284">
        <v>2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06592020</v>
      </c>
      <c r="B89" s="311" t="str">
        <f>+B$88</f>
        <v>14/02/2019</v>
      </c>
      <c r="C89" s="284" t="s">
        <v>247</v>
      </c>
      <c r="D89" s="331" t="s">
        <v>248</v>
      </c>
      <c r="E89" s="284">
        <v>200</v>
      </c>
      <c r="F89" s="284">
        <v>149</v>
      </c>
      <c r="G89" s="284">
        <v>184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06592020</v>
      </c>
      <c r="B90" s="311" t="str">
        <f t="shared" si="1"/>
        <v>14/02/2019</v>
      </c>
      <c r="C90" s="284" t="s">
        <v>249</v>
      </c>
      <c r="D90" s="331" t="s">
        <v>250</v>
      </c>
      <c r="E90" s="284">
        <v>530</v>
      </c>
      <c r="F90" s="284">
        <v>43</v>
      </c>
      <c r="G90" s="284">
        <v>233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06592020</v>
      </c>
      <c r="B91" s="311" t="str">
        <f t="shared" si="1"/>
        <v>14/02/2019</v>
      </c>
      <c r="C91" s="284" t="s">
        <v>251</v>
      </c>
      <c r="D91" s="331" t="s">
        <v>252</v>
      </c>
      <c r="E91" s="284"/>
      <c r="F91" s="284">
        <v>3</v>
      </c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06592020</v>
      </c>
      <c r="B92" s="311" t="str">
        <f t="shared" si="1"/>
        <v>14/02/2019</v>
      </c>
      <c r="C92" s="284" t="s">
        <v>253</v>
      </c>
      <c r="D92" s="331" t="s">
        <v>254</v>
      </c>
      <c r="E92" s="284">
        <v>22</v>
      </c>
      <c r="F92" s="284">
        <v>2</v>
      </c>
      <c r="G92" s="284">
        <v>7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06592020</v>
      </c>
      <c r="B93" s="311" t="str">
        <f t="shared" si="1"/>
        <v>14/02/2019</v>
      </c>
      <c r="C93" s="284" t="s">
        <v>255</v>
      </c>
      <c r="D93" s="331" t="s">
        <v>256</v>
      </c>
      <c r="E93" s="284">
        <v>2</v>
      </c>
      <c r="F93" s="284">
        <v>41</v>
      </c>
      <c r="G93" s="284">
        <v>30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06592020</v>
      </c>
      <c r="B94" s="311" t="str">
        <f t="shared" si="1"/>
        <v>14/02/2019</v>
      </c>
      <c r="C94" s="284" t="s">
        <v>257</v>
      </c>
      <c r="D94" s="331" t="s">
        <v>258</v>
      </c>
      <c r="E94" s="284">
        <v>4</v>
      </c>
      <c r="F94" s="284"/>
      <c r="G94" s="284">
        <v>5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06592020</v>
      </c>
      <c r="B95" s="311" t="str">
        <f t="shared" si="1"/>
        <v>14/02/2019</v>
      </c>
      <c r="C95" s="284" t="s">
        <v>259</v>
      </c>
      <c r="D95" s="331" t="s">
        <v>260</v>
      </c>
      <c r="E95" s="284">
        <v>4</v>
      </c>
      <c r="F95" s="284">
        <v>2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06592020</v>
      </c>
      <c r="B96" s="311" t="str">
        <f t="shared" si="1"/>
        <v>14/02/2019</v>
      </c>
      <c r="C96" s="284" t="s">
        <v>261</v>
      </c>
      <c r="D96" s="331" t="s">
        <v>262</v>
      </c>
      <c r="E96" s="284">
        <v>3</v>
      </c>
      <c r="F96" s="284">
        <v>1</v>
      </c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06592020</v>
      </c>
      <c r="B97" s="311" t="str">
        <f t="shared" si="1"/>
        <v>14/02/2019</v>
      </c>
      <c r="C97" s="284" t="s">
        <v>263</v>
      </c>
      <c r="D97" s="331" t="s">
        <v>264</v>
      </c>
      <c r="E97" s="284">
        <v>17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06592020</v>
      </c>
      <c r="B98" s="311" t="str">
        <f t="shared" si="1"/>
        <v>14/02/2019</v>
      </c>
      <c r="C98" s="284" t="s">
        <v>265</v>
      </c>
      <c r="D98" s="331" t="s">
        <v>266</v>
      </c>
      <c r="E98" s="284"/>
      <c r="F98" s="284">
        <v>1</v>
      </c>
      <c r="G98" s="284">
        <v>5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06592020</v>
      </c>
      <c r="B99" s="311" t="str">
        <f t="shared" si="1"/>
        <v>14/02/2019</v>
      </c>
      <c r="C99" s="284" t="s">
        <v>267</v>
      </c>
      <c r="D99" s="331" t="s">
        <v>268</v>
      </c>
      <c r="E99" s="284">
        <v>39</v>
      </c>
      <c r="F99" s="284">
        <v>17</v>
      </c>
      <c r="G99" s="284">
        <v>22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06592020</v>
      </c>
      <c r="B100" s="311" t="str">
        <f t="shared" si="1"/>
        <v>14/02/2019</v>
      </c>
      <c r="C100" s="284" t="s">
        <v>269</v>
      </c>
      <c r="D100" s="331" t="s">
        <v>270</v>
      </c>
      <c r="E100" s="284">
        <v>8</v>
      </c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06592020</v>
      </c>
      <c r="B101" s="311" t="str">
        <f t="shared" si="1"/>
        <v>14/02/2019</v>
      </c>
      <c r="C101" s="284" t="s">
        <v>271</v>
      </c>
      <c r="D101" s="331" t="s">
        <v>272</v>
      </c>
      <c r="E101" s="284">
        <v>155</v>
      </c>
      <c r="F101" s="284">
        <v>217</v>
      </c>
      <c r="G101" s="284">
        <v>250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06592020</v>
      </c>
      <c r="B102" s="311" t="str">
        <f t="shared" si="1"/>
        <v>14/02/2019</v>
      </c>
      <c r="C102" s="284" t="s">
        <v>273</v>
      </c>
      <c r="D102" s="331" t="s">
        <v>274</v>
      </c>
      <c r="E102" s="284">
        <v>5</v>
      </c>
      <c r="F102" s="284"/>
      <c r="G102" s="284">
        <v>3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06592020</v>
      </c>
      <c r="B103" s="311" t="str">
        <f t="shared" si="1"/>
        <v>14/02/2019</v>
      </c>
      <c r="C103" s="284" t="s">
        <v>275</v>
      </c>
      <c r="D103" s="331" t="s">
        <v>276</v>
      </c>
      <c r="E103" s="284">
        <v>1</v>
      </c>
      <c r="F103" s="284">
        <v>42</v>
      </c>
      <c r="G103" s="284">
        <v>5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06592020</v>
      </c>
      <c r="B104" s="311" t="str">
        <f t="shared" si="1"/>
        <v>14/02/2019</v>
      </c>
      <c r="C104" s="284" t="s">
        <v>277</v>
      </c>
      <c r="D104" s="331" t="s">
        <v>278</v>
      </c>
      <c r="E104" s="284"/>
      <c r="F104" s="284"/>
      <c r="G104" s="284">
        <v>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06592020</v>
      </c>
      <c r="B105" s="311" t="str">
        <f t="shared" si="1"/>
        <v>14/02/2019</v>
      </c>
      <c r="C105" s="284" t="s">
        <v>279</v>
      </c>
      <c r="D105" s="331" t="s">
        <v>280</v>
      </c>
      <c r="E105" s="284">
        <v>1</v>
      </c>
      <c r="F105" s="284"/>
      <c r="G105" s="284">
        <v>2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06592020</v>
      </c>
      <c r="B106" s="311" t="str">
        <f t="shared" si="1"/>
        <v>14/02/2019</v>
      </c>
      <c r="C106" s="284" t="s">
        <v>281</v>
      </c>
      <c r="D106" s="331" t="s">
        <v>282</v>
      </c>
      <c r="E106" s="284">
        <v>8</v>
      </c>
      <c r="F106" s="284">
        <v>1</v>
      </c>
      <c r="G106" s="284">
        <v>9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06592020</v>
      </c>
      <c r="B107" s="311" t="str">
        <f t="shared" si="1"/>
        <v>14/02/2019</v>
      </c>
      <c r="C107" s="284" t="s">
        <v>283</v>
      </c>
      <c r="D107" s="331" t="s">
        <v>284</v>
      </c>
      <c r="E107" s="284">
        <v>4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06592020</v>
      </c>
      <c r="B108" s="311" t="str">
        <f t="shared" si="1"/>
        <v>14/02/2019</v>
      </c>
      <c r="C108" s="284" t="s">
        <v>285</v>
      </c>
      <c r="D108" s="331" t="s">
        <v>286</v>
      </c>
      <c r="E108" s="284">
        <v>2</v>
      </c>
      <c r="F108" s="284">
        <v>58</v>
      </c>
      <c r="G108" s="284">
        <v>8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06592020</v>
      </c>
      <c r="B109" s="311" t="str">
        <f t="shared" si="1"/>
        <v>14/02/2019</v>
      </c>
      <c r="C109" s="284" t="s">
        <v>287</v>
      </c>
      <c r="D109" s="331" t="s">
        <v>288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06592020</v>
      </c>
      <c r="B110" s="311" t="str">
        <f t="shared" si="1"/>
        <v>14/02/2019</v>
      </c>
      <c r="C110" s="284" t="s">
        <v>289</v>
      </c>
      <c r="D110" s="331" t="s">
        <v>290</v>
      </c>
      <c r="E110" s="284">
        <v>60</v>
      </c>
      <c r="F110" s="284">
        <v>16</v>
      </c>
      <c r="G110" s="284">
        <v>48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06592020</v>
      </c>
      <c r="B111" s="311" t="str">
        <f t="shared" si="1"/>
        <v>14/02/2019</v>
      </c>
      <c r="C111" s="284" t="s">
        <v>291</v>
      </c>
      <c r="D111" s="331" t="s">
        <v>292</v>
      </c>
      <c r="E111" s="284">
        <v>10</v>
      </c>
      <c r="F111" s="284">
        <v>6</v>
      </c>
      <c r="G111" s="284">
        <v>6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06592020</v>
      </c>
      <c r="B112" s="311" t="str">
        <f t="shared" si="1"/>
        <v>14/02/2019</v>
      </c>
      <c r="C112" s="284" t="s">
        <v>293</v>
      </c>
      <c r="D112" s="331" t="s">
        <v>294</v>
      </c>
      <c r="E112" s="284">
        <v>25</v>
      </c>
      <c r="F112" s="284">
        <v>3</v>
      </c>
      <c r="G112" s="284">
        <v>22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06592020</v>
      </c>
      <c r="B113" s="311" t="str">
        <f t="shared" si="1"/>
        <v>14/02/2019</v>
      </c>
      <c r="C113" s="284" t="s">
        <v>295</v>
      </c>
      <c r="D113" s="331" t="s">
        <v>296</v>
      </c>
      <c r="E113" s="284">
        <v>180</v>
      </c>
      <c r="F113" s="284"/>
      <c r="G113" s="284">
        <v>32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06592020</v>
      </c>
      <c r="B114" s="311" t="str">
        <f t="shared" si="1"/>
        <v>14/02/2019</v>
      </c>
      <c r="C114" s="284" t="s">
        <v>297</v>
      </c>
      <c r="D114" s="331" t="s">
        <v>298</v>
      </c>
      <c r="E114" s="284">
        <v>56</v>
      </c>
      <c r="F114" s="284">
        <v>270</v>
      </c>
      <c r="G114" s="284">
        <v>13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06592020</v>
      </c>
      <c r="B115" s="311" t="str">
        <f t="shared" si="1"/>
        <v>14/02/2019</v>
      </c>
      <c r="C115" s="284" t="s">
        <v>299</v>
      </c>
      <c r="D115" s="331" t="s">
        <v>300</v>
      </c>
      <c r="E115" s="284" t="s">
        <v>301</v>
      </c>
      <c r="F115" s="284"/>
      <c r="G115" s="284" t="s">
        <v>301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06592020</v>
      </c>
      <c r="B116" s="311" t="str">
        <f t="shared" si="1"/>
        <v>14/02/2019</v>
      </c>
      <c r="C116" s="284" t="s">
        <v>302</v>
      </c>
      <c r="D116" s="331" t="s">
        <v>303</v>
      </c>
      <c r="E116" s="284">
        <v>60</v>
      </c>
      <c r="F116" s="284">
        <v>4</v>
      </c>
      <c r="G116" s="284">
        <v>15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06592020</v>
      </c>
      <c r="B117" s="311" t="str">
        <f t="shared" si="1"/>
        <v>14/02/2019</v>
      </c>
      <c r="C117" s="284" t="s">
        <v>304</v>
      </c>
      <c r="D117" s="331" t="s">
        <v>305</v>
      </c>
      <c r="E117" s="284">
        <v>80</v>
      </c>
      <c r="F117" s="284">
        <v>22</v>
      </c>
      <c r="G117" s="284">
        <v>72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06592020</v>
      </c>
      <c r="B118" s="311" t="str">
        <f t="shared" si="1"/>
        <v>14/02/2019</v>
      </c>
      <c r="C118" s="284" t="s">
        <v>306</v>
      </c>
      <c r="D118" s="331" t="s">
        <v>307</v>
      </c>
      <c r="E118" s="284" t="s">
        <v>301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06592020</v>
      </c>
      <c r="B119" s="311" t="str">
        <f t="shared" si="1"/>
        <v>14/02/2019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06592020</v>
      </c>
      <c r="B120" s="311" t="str">
        <f t="shared" si="1"/>
        <v>14/02/2019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06592020</v>
      </c>
      <c r="B121" s="311" t="str">
        <f t="shared" si="1"/>
        <v>14/02/2019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06592020</v>
      </c>
      <c r="B122" s="311" t="str">
        <f t="shared" si="2"/>
        <v>14/02/2019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06592020</v>
      </c>
      <c r="B123" s="311" t="str">
        <f t="shared" si="2"/>
        <v>14/02/2019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06592020</v>
      </c>
      <c r="B124" s="311" t="str">
        <f t="shared" si="2"/>
        <v>14/02/2019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06592020</v>
      </c>
      <c r="B125" s="311" t="str">
        <f t="shared" si="2"/>
        <v>14/02/2019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06592020</v>
      </c>
      <c r="B126" s="311" t="str">
        <f t="shared" si="2"/>
        <v>14/02/2019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06592020</v>
      </c>
      <c r="B127" s="311" t="str">
        <f t="shared" si="2"/>
        <v>14/02/2019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06592020</v>
      </c>
      <c r="B128" s="311" t="str">
        <f t="shared" si="2"/>
        <v>14/02/2019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06592020</v>
      </c>
      <c r="B129" s="311" t="str">
        <f t="shared" si="2"/>
        <v>14/02/2019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06592020</v>
      </c>
      <c r="B130" s="311" t="str">
        <f t="shared" si="2"/>
        <v>14/02/2019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06592020</v>
      </c>
      <c r="B131" s="311" t="str">
        <f t="shared" si="2"/>
        <v>14/02/2019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06592020</v>
      </c>
      <c r="B132" s="311" t="str">
        <f t="shared" si="2"/>
        <v>14/02/2019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06592020</v>
      </c>
      <c r="B133" s="311" t="str">
        <f t="shared" si="2"/>
        <v>14/02/2019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06592020</v>
      </c>
      <c r="B134" s="311" t="str">
        <f t="shared" si="2"/>
        <v>14/02/2019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06592020</v>
      </c>
      <c r="B135" s="311" t="str">
        <f t="shared" si="2"/>
        <v>14/02/2019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06592020</v>
      </c>
      <c r="B136" s="311" t="str">
        <f t="shared" si="2"/>
        <v>14/02/2019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06592020</v>
      </c>
      <c r="B137" s="311" t="str">
        <f t="shared" si="2"/>
        <v>14/02/2019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06592020</v>
      </c>
      <c r="B138" s="311" t="str">
        <f t="shared" si="2"/>
        <v>14/02/2019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06592020</v>
      </c>
      <c r="B139" s="311" t="str">
        <f t="shared" si="2"/>
        <v>14/02/2019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06592020</v>
      </c>
      <c r="B140" s="311" t="str">
        <f t="shared" si="2"/>
        <v>14/02/2019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06592020</v>
      </c>
      <c r="B141" s="311" t="str">
        <f t="shared" si="2"/>
        <v>14/02/2019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06592020</v>
      </c>
      <c r="B142" s="311" t="str">
        <f t="shared" si="2"/>
        <v>14/02/2019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06592020</v>
      </c>
      <c r="B143" s="311" t="str">
        <f t="shared" si="2"/>
        <v>14/02/2019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06592020</v>
      </c>
      <c r="B144" s="311" t="str">
        <f t="shared" si="2"/>
        <v>14/02/2019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06592020</v>
      </c>
      <c r="B145" s="311" t="str">
        <f t="shared" si="2"/>
        <v>14/02/2019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06592020</v>
      </c>
      <c r="B146" s="311" t="str">
        <f t="shared" si="2"/>
        <v>14/02/2019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06592020</v>
      </c>
      <c r="B147" s="311" t="str">
        <f t="shared" si="2"/>
        <v>14/02/2019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06592020</v>
      </c>
      <c r="B148" s="311" t="str">
        <f t="shared" si="2"/>
        <v>14/02/2019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06592020</v>
      </c>
      <c r="B149" s="311" t="str">
        <f t="shared" si="2"/>
        <v>14/02/2019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06592020</v>
      </c>
      <c r="B150" s="311" t="str">
        <f t="shared" si="2"/>
        <v>14/02/2019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06592020</v>
      </c>
      <c r="B151" s="311" t="str">
        <f t="shared" si="2"/>
        <v>14/02/2019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06592020</v>
      </c>
      <c r="B152" s="311" t="str">
        <f t="shared" si="2"/>
        <v>14/02/2019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06592020</v>
      </c>
      <c r="B153" s="311" t="str">
        <f t="shared" si="2"/>
        <v>14/02/2019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06592020</v>
      </c>
      <c r="B154" s="311" t="str">
        <f t="shared" si="3"/>
        <v>14/02/2019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06592020</v>
      </c>
      <c r="B155" s="311" t="str">
        <f t="shared" si="3"/>
        <v>14/02/2019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06592020</v>
      </c>
      <c r="B156" s="311" t="str">
        <f t="shared" si="3"/>
        <v>14/02/2019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06592020</v>
      </c>
      <c r="B157" s="311" t="str">
        <f t="shared" si="3"/>
        <v>14/02/2019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06592020</v>
      </c>
      <c r="B158" s="311" t="str">
        <f t="shared" si="3"/>
        <v>14/02/2019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06592020</v>
      </c>
      <c r="B159" s="311" t="str">
        <f t="shared" si="3"/>
        <v>14/02/2019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06592020</v>
      </c>
      <c r="B160" s="311" t="str">
        <f t="shared" si="3"/>
        <v>14/02/2019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06592020</v>
      </c>
      <c r="B161" s="311" t="str">
        <f t="shared" si="3"/>
        <v>14/02/2019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06592020</v>
      </c>
      <c r="B162" s="311" t="str">
        <f t="shared" si="3"/>
        <v>14/02/2019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06592020</v>
      </c>
      <c r="B163" s="311" t="str">
        <f t="shared" si="3"/>
        <v>14/02/2019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06592020</v>
      </c>
      <c r="B164" s="311" t="str">
        <f t="shared" si="3"/>
        <v>14/02/2019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06592020</v>
      </c>
      <c r="B165" s="311" t="str">
        <f t="shared" si="3"/>
        <v>14/02/2019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06592020</v>
      </c>
      <c r="B166" s="311" t="str">
        <f t="shared" si="3"/>
        <v>14/02/2019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06592020</v>
      </c>
      <c r="B167" s="311" t="str">
        <f t="shared" si="3"/>
        <v>14/02/2019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06592020</v>
      </c>
      <c r="B168" s="311" t="str">
        <f t="shared" si="3"/>
        <v>14/02/2019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06592020</v>
      </c>
      <c r="B169" s="311" t="str">
        <f t="shared" si="3"/>
        <v>14/02/2019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06592020</v>
      </c>
      <c r="B170" s="311" t="str">
        <f t="shared" si="3"/>
        <v>14/02/2019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06592020</v>
      </c>
      <c r="B171" s="311" t="str">
        <f t="shared" si="3"/>
        <v>14/02/2019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06592020</v>
      </c>
      <c r="B172" s="311" t="str">
        <f t="shared" si="3"/>
        <v>14/02/2019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06592020</v>
      </c>
      <c r="B173" s="311" t="str">
        <f t="shared" si="3"/>
        <v>14/02/2019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06592020</v>
      </c>
      <c r="B174" s="311" t="str">
        <f t="shared" si="3"/>
        <v>14/02/2019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06592020</v>
      </c>
      <c r="B175" s="311" t="str">
        <f t="shared" si="3"/>
        <v>14/02/2019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06592020</v>
      </c>
      <c r="B176" s="311" t="str">
        <f t="shared" si="3"/>
        <v>14/02/2019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06592020</v>
      </c>
      <c r="B177" s="311" t="str">
        <f t="shared" si="3"/>
        <v>14/02/2019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06592020</v>
      </c>
      <c r="B178" s="311" t="str">
        <f t="shared" si="3"/>
        <v>14/02/2019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06592020</v>
      </c>
      <c r="B179" s="311" t="str">
        <f t="shared" si="3"/>
        <v>14/02/2019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06592020</v>
      </c>
      <c r="B180" s="311" t="str">
        <f t="shared" si="3"/>
        <v>14/02/2019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06592020</v>
      </c>
      <c r="B181" s="311" t="str">
        <f t="shared" si="3"/>
        <v>14/02/2019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06592020</v>
      </c>
      <c r="B182" s="311" t="str">
        <f t="shared" si="3"/>
        <v>14/02/2019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06592020</v>
      </c>
      <c r="B183" s="311" t="str">
        <f t="shared" si="3"/>
        <v>14/02/2019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06592020</v>
      </c>
      <c r="B184" s="311" t="str">
        <f t="shared" si="3"/>
        <v>14/02/2019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06592020</v>
      </c>
      <c r="B185" s="311" t="str">
        <f t="shared" si="3"/>
        <v>14/02/2019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06592020</v>
      </c>
      <c r="B186" s="311" t="str">
        <f t="shared" si="4"/>
        <v>14/02/2019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06592020</v>
      </c>
      <c r="B187" s="311" t="str">
        <f t="shared" si="4"/>
        <v>14/02/2019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06592020</v>
      </c>
      <c r="B188" s="311" t="str">
        <f t="shared" si="4"/>
        <v>14/02/2019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06592020</v>
      </c>
      <c r="B189" s="311" t="str">
        <f t="shared" si="4"/>
        <v>14/02/2019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06592020</v>
      </c>
      <c r="B190" s="311" t="str">
        <f t="shared" si="4"/>
        <v>14/02/2019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06592020</v>
      </c>
      <c r="B191" s="311" t="str">
        <f t="shared" si="4"/>
        <v>14/02/2019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06592020</v>
      </c>
      <c r="B192" s="311" t="str">
        <f t="shared" si="4"/>
        <v>14/02/2019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06592020</v>
      </c>
      <c r="B193" s="311" t="str">
        <f t="shared" si="4"/>
        <v>14/02/2019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06592020</v>
      </c>
      <c r="B194" s="311" t="str">
        <f t="shared" si="4"/>
        <v>14/02/2019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06592020</v>
      </c>
      <c r="B195" s="311" t="str">
        <f t="shared" si="4"/>
        <v>14/02/2019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06592020</v>
      </c>
      <c r="B196" s="311" t="str">
        <f t="shared" si="4"/>
        <v>14/02/2019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06592020</v>
      </c>
      <c r="B197" s="311" t="str">
        <f t="shared" si="4"/>
        <v>14/02/2019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06592020</v>
      </c>
      <c r="B198" s="311" t="str">
        <f t="shared" si="4"/>
        <v>14/02/2019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06592020</v>
      </c>
      <c r="B199" s="311" t="str">
        <f t="shared" si="4"/>
        <v>14/02/2019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06592020</v>
      </c>
      <c r="B200" s="311" t="str">
        <f t="shared" si="4"/>
        <v>14/02/2019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06592020</v>
      </c>
      <c r="B201" s="311" t="str">
        <f t="shared" si="4"/>
        <v>14/02/2019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06592020</v>
      </c>
      <c r="B202" s="311" t="str">
        <f t="shared" si="4"/>
        <v>14/02/2019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06592020</v>
      </c>
      <c r="B203" s="311" t="str">
        <f t="shared" si="4"/>
        <v>14/02/2019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06592020</v>
      </c>
      <c r="B204" s="311" t="str">
        <f t="shared" si="4"/>
        <v>14/02/2019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06592020</v>
      </c>
      <c r="B205" s="311" t="str">
        <f t="shared" si="4"/>
        <v>14/02/2019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06592020</v>
      </c>
      <c r="B206" s="311" t="str">
        <f t="shared" si="4"/>
        <v>14/02/2019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06592020</v>
      </c>
      <c r="B207" s="311" t="str">
        <f t="shared" si="4"/>
        <v>14/02/2019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06592020</v>
      </c>
      <c r="B208" s="311" t="str">
        <f t="shared" si="4"/>
        <v>14/02/2019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06592020</v>
      </c>
      <c r="B209" s="311" t="str">
        <f t="shared" si="4"/>
        <v>14/02/2019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06592020</v>
      </c>
      <c r="B210" s="311" t="str">
        <f t="shared" si="4"/>
        <v>14/02/2019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06592020</v>
      </c>
      <c r="B211" s="311" t="str">
        <f t="shared" si="4"/>
        <v>14/02/2019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06592020</v>
      </c>
      <c r="B212" s="311" t="str">
        <f t="shared" si="4"/>
        <v>14/02/2019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06592020</v>
      </c>
      <c r="B213" s="311" t="str">
        <f t="shared" si="4"/>
        <v>14/02/2019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06592020</v>
      </c>
      <c r="B214" s="311" t="str">
        <f t="shared" si="4"/>
        <v>14/02/2019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06592020</v>
      </c>
      <c r="B215" s="311" t="str">
        <f t="shared" si="4"/>
        <v>14/02/2019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06592020</v>
      </c>
      <c r="B216" s="311" t="str">
        <f t="shared" si="4"/>
        <v>14/02/2019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06592020</v>
      </c>
      <c r="B217" s="311" t="str">
        <f t="shared" si="4"/>
        <v>14/02/2019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06592020</v>
      </c>
      <c r="B218" s="311" t="str">
        <f t="shared" si="5"/>
        <v>14/02/2019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06592020</v>
      </c>
      <c r="B219" s="311" t="str">
        <f t="shared" si="5"/>
        <v>14/02/2019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06592020</v>
      </c>
      <c r="B220" s="311" t="str">
        <f t="shared" si="5"/>
        <v>14/02/2019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06592020</v>
      </c>
      <c r="B221" s="311" t="str">
        <f t="shared" si="5"/>
        <v>14/02/2019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06592020</v>
      </c>
      <c r="B222" s="311" t="str">
        <f t="shared" si="5"/>
        <v>14/02/2019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06592020</v>
      </c>
      <c r="B223" s="311" t="str">
        <f t="shared" si="5"/>
        <v>14/02/2019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06592020</v>
      </c>
      <c r="B224" s="311" t="str">
        <f t="shared" si="5"/>
        <v>14/02/2019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06592020</v>
      </c>
      <c r="B225" s="311" t="str">
        <f t="shared" si="5"/>
        <v>14/02/2019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06592020</v>
      </c>
      <c r="B226" s="311" t="str">
        <f t="shared" si="5"/>
        <v>14/02/2019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06592020</v>
      </c>
      <c r="B227" s="311" t="str">
        <f t="shared" si="5"/>
        <v>14/02/2019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06592020</v>
      </c>
      <c r="B228" s="311" t="str">
        <f t="shared" si="5"/>
        <v>14/02/2019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06592020</v>
      </c>
      <c r="B229" s="311" t="str">
        <f t="shared" si="5"/>
        <v>14/02/2019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06592020</v>
      </c>
      <c r="B230" s="311" t="str">
        <f t="shared" si="5"/>
        <v>14/02/2019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06592020</v>
      </c>
      <c r="B231" s="311" t="str">
        <f t="shared" si="5"/>
        <v>14/02/2019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06592020</v>
      </c>
      <c r="B232" s="311" t="str">
        <f t="shared" si="5"/>
        <v>14/02/2019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06592020</v>
      </c>
      <c r="B233" s="311" t="str">
        <f t="shared" si="5"/>
        <v>14/02/2019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06592020</v>
      </c>
      <c r="B234" s="311" t="str">
        <f t="shared" si="5"/>
        <v>14/02/2019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06592020</v>
      </c>
      <c r="B235" s="311" t="str">
        <f t="shared" si="5"/>
        <v>14/02/2019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06592020</v>
      </c>
      <c r="B236" s="311" t="str">
        <f t="shared" si="5"/>
        <v>14/02/2019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06592020</v>
      </c>
      <c r="B237" s="311" t="str">
        <f t="shared" si="5"/>
        <v>14/02/2019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06592020</v>
      </c>
      <c r="B238" s="311" t="str">
        <f t="shared" si="5"/>
        <v>14/02/2019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06592020</v>
      </c>
      <c r="B239" s="311" t="str">
        <f t="shared" si="5"/>
        <v>14/02/2019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06592020</v>
      </c>
      <c r="B240" s="311" t="str">
        <f t="shared" si="5"/>
        <v>14/02/2019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06592020</v>
      </c>
      <c r="B241" s="311" t="str">
        <f t="shared" si="5"/>
        <v>14/02/2019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06592020</v>
      </c>
      <c r="B242" s="311" t="str">
        <f t="shared" si="5"/>
        <v>14/02/2019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06592020</v>
      </c>
      <c r="B243" s="311" t="str">
        <f t="shared" si="5"/>
        <v>14/02/2019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76204C67-E3CE-4BD0-B9F8-8C337D403902}">
      <formula1>$T$2:$T$3</formula1>
    </dataValidation>
    <dataValidation type="list" allowBlank="1" showErrorMessage="1" errorTitle="Bocal de regroupement" sqref="F78" xr:uid="{17E5A101-91B7-4908-8442-4185AC61E817}">
      <formula1>#REF!</formula1>
    </dataValidation>
    <dataValidation type="list" allowBlank="1" showErrorMessage="1" errorTitle="Abondance végétation de 0 à 5" sqref="K78" xr:uid="{12219AC8-0E80-47F8-BC24-7D72D342C923}">
      <formula1>#REF!</formula1>
    </dataValidation>
    <dataValidation type="list" allowBlank="1" showErrorMessage="1" errorTitle="Intensité du comatage de 0 à 5" sqref="H78" xr:uid="{684C02B2-A6D4-4048-9333-0DD254BEEE57}">
      <formula1>#REF!</formula1>
    </dataValidation>
    <dataValidation type="list" allowBlank="1" showErrorMessage="1" errorTitle="Codage SANDRE svp" sqref="E78" xr:uid="{AC416987-7AD3-426A-BC50-E36521BE4DBC}">
      <formula1>#REF!</formula1>
    </dataValidation>
    <dataValidation type="list" allowBlank="1" showInputMessage="1" showErrorMessage="1" sqref="D78 IV67:IV78" xr:uid="{23F7EDE6-844E-4B4A-AFBE-04A1AA8110D9}">
      <formula1>#REF!</formula1>
    </dataValidation>
    <dataValidation type="list" allowBlank="1" errorTitle="Codage SANDRE svp" sqref="E66:E77" xr:uid="{0A6C98B2-B1F9-4656-B289-D65A759BEF77}">
      <formula1>"N1, N3, N5 , N6"</formula1>
    </dataValidation>
    <dataValidation type="list" allowBlank="1" showInputMessage="1" sqref="D67:D77" xr:uid="{935EE2F3-0FC9-4EC1-A245-8F424A9F8412}">
      <formula1>"S1, S2, S3, S9, S10, S11, S18, S24, S25, S28, S29, S30"</formula1>
    </dataValidation>
    <dataValidation allowBlank="1" showErrorMessage="1" errorTitle="Altitude en mètres" sqref="K23:N23" xr:uid="{75B0008D-7860-4620-94C6-E4FB03552761}"/>
    <dataValidation type="list" allowBlank="1" errorTitle="Bocal de regroupement" sqref="F66:F77" xr:uid="{11ACB7F7-EE94-47ED-A615-8EEE7BFE4BD4}">
      <formula1>"PhA , PhB, PhC"</formula1>
    </dataValidation>
    <dataValidation type="list" allowBlank="1" errorTitle="Intensité du comatage de 0 à 5" sqref="H66:H77" xr:uid="{00B1BBB2-DFC9-4BFC-A17E-73BE0873B408}">
      <formula1>"0, 1, 2, 3, 4, 5"</formula1>
    </dataValidation>
    <dataValidation type="list" allowBlank="1" errorTitle="Stabilité ou non du substrat" sqref="I66:I77" xr:uid="{D4344B55-F32C-4542-B6CC-3BA360E5A5C9}">
      <formula1>"stable , moyennement stable , instable"</formula1>
    </dataValidation>
    <dataValidation type="list" allowBlank="1" errorTitle="Abondance végétation de 0 à 5" sqref="K66:K77" xr:uid="{D3EB3D74-8B38-422F-A0AF-A9BFE6E52007}">
      <formula1>"0, 1, 2, 3, 4, 5"</formula1>
    </dataValidation>
    <dataValidation type="list" allowBlank="1" errorTitle="Choisir une des 4 catégories" error="Vous devez indiquer une des 4 catégories de la liste déroulante" sqref="I39:I50" xr:uid="{6A13D0D2-0E81-4A04-9970-5B8DA889A524}">
      <formula1>"D, M, MNR, P"</formula1>
    </dataValidation>
    <dataValidation type="list" allowBlank="1" sqref="D66" xr:uid="{DF63E67E-012A-4279-A310-9D35C3C3415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D752771-3DAB-4895-AA95-A7FF38CD687C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B761B12-2884-40B4-875A-DF8D0E5F555C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FD5122A2-B817-454F-964F-8E9F34CF7CE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042E988-DDCF-4BB7-903F-C537B240C926}">
      <formula1>1</formula1>
      <formula2>3</formula2>
    </dataValidation>
    <dataValidation allowBlank="1" showErrorMessage="1" promptTitle="ATTENTION" prompt="en Lambert II étendu" sqref="G23 E27:E28" xr:uid="{43E67DF0-4E3E-49E5-8688-1466F126F429}"/>
    <dataValidation type="textLength" allowBlank="1" showInputMessage="1" showErrorMessage="1" sqref="A41:E41 IS42:IV42" xr:uid="{9F223E2C-B4F4-4349-8054-55135A240995}">
      <formula1>0</formula1>
      <formula2>50</formula2>
    </dataValidation>
    <dataValidation type="whole" allowBlank="1" showErrorMessage="1" errorTitle="Altitude en mètres" sqref="I23:I28" xr:uid="{58AB3317-0746-4C2D-827F-A5F644413CD3}">
      <formula1>0</formula1>
      <formula2>4000</formula2>
    </dataValidation>
    <dataValidation type="decimal" allowBlank="1" showErrorMessage="1" errorTitle="Recouvrement en % de 0 à 100" sqref="H39:H50" xr:uid="{2D7C4465-B1DE-496E-8B30-2BA7D7EB60D4}">
      <formula1>0</formula1>
      <formula2>100</formula2>
    </dataValidation>
    <dataValidation type="textLength" operator="equal" allowBlank="1" showErrorMessage="1" errorTitle="Code INSEE selon le type 00000" sqref="F23" xr:uid="{B4C1436D-DE51-4D67-81A0-58A07511E33E}">
      <formula1>5</formula1>
      <formula2>0</formula2>
    </dataValidation>
    <dataValidation type="date" allowBlank="1" showErrorMessage="1" errorTitle="Date du prélèvement (jj/mm/aaaa)" sqref="IV40" xr:uid="{2F6181F2-D2E8-4D10-82C3-177F9975A02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2019-09-27T09:30:32Z</dcterms:created>
  <dcterms:modified xsi:type="dcterms:W3CDTF">2019-09-27T09:30:34Z</dcterms:modified>
</cp:coreProperties>
</file>