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6 - RE en cours\19013 HERMO\19013_HERMO_exports\"/>
    </mc:Choice>
  </mc:AlternateContent>
  <xr:revisionPtr revIDLastSave="0" documentId="13_ncr:1_{6F2D79AE-C8E4-46AA-9C37-1D36556579FB}" xr6:coauthVersionLast="45" xr6:coauthVersionMax="45" xr10:uidLastSave="{00000000-0000-0000-0000-000000000000}"/>
  <bookViews>
    <workbookView xWindow="-28920" yWindow="-120" windowWidth="29040" windowHeight="15840" xr2:uid="{999A1D69-F213-4CC0-9C44-CFCFEF7EB6E6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243" i="2" s="1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A68" i="2" l="1"/>
  <c r="A70" i="2"/>
  <c r="A72" i="2"/>
  <c r="A74" i="2"/>
  <c r="A76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B70" i="2"/>
  <c r="B72" i="2"/>
  <c r="B74" i="2"/>
  <c r="B76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A67" i="2"/>
  <c r="A69" i="2"/>
  <c r="A71" i="2"/>
  <c r="A73" i="2"/>
  <c r="A75" i="2"/>
  <c r="A89" i="2"/>
  <c r="A91" i="2"/>
  <c r="A93" i="2"/>
  <c r="A95" i="2"/>
  <c r="A97" i="2"/>
  <c r="A99" i="2"/>
  <c r="A101" i="2"/>
  <c r="A103" i="2"/>
  <c r="A105" i="2"/>
  <c r="A107" i="2"/>
  <c r="A109" i="2"/>
  <c r="A111" i="2"/>
  <c r="A113" i="2"/>
  <c r="A115" i="2"/>
  <c r="A117" i="2"/>
  <c r="A119" i="2"/>
  <c r="A121" i="2"/>
  <c r="A123" i="2"/>
  <c r="A125" i="2"/>
  <c r="A127" i="2"/>
  <c r="A129" i="2"/>
  <c r="A131" i="2"/>
  <c r="A133" i="2"/>
  <c r="A135" i="2"/>
  <c r="A137" i="2"/>
  <c r="A139" i="2"/>
  <c r="A141" i="2"/>
  <c r="A143" i="2"/>
  <c r="A145" i="2"/>
  <c r="A147" i="2"/>
  <c r="A149" i="2"/>
  <c r="A151" i="2"/>
  <c r="A153" i="2"/>
  <c r="A155" i="2"/>
  <c r="A157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  <c r="B68" i="2"/>
  <c r="B67" i="2"/>
  <c r="B69" i="2"/>
  <c r="B71" i="2"/>
  <c r="B73" i="2"/>
  <c r="B75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181" i="2"/>
  <c r="B183" i="2"/>
  <c r="B185" i="2"/>
  <c r="B187" i="2"/>
  <c r="B189" i="2"/>
  <c r="B191" i="2"/>
  <c r="B193" i="2"/>
  <c r="B195" i="2"/>
  <c r="B197" i="2"/>
  <c r="B199" i="2"/>
  <c r="B201" i="2"/>
  <c r="B203" i="2"/>
  <c r="B205" i="2"/>
  <c r="B207" i="2"/>
  <c r="B209" i="2"/>
  <c r="B211" i="2"/>
  <c r="B213" i="2"/>
  <c r="B215" i="2"/>
  <c r="B217" i="2"/>
  <c r="B219" i="2"/>
  <c r="B221" i="2"/>
  <c r="B223" i="2"/>
  <c r="B225" i="2"/>
  <c r="B227" i="2"/>
  <c r="B229" i="2"/>
  <c r="B231" i="2"/>
  <c r="B233" i="2"/>
  <c r="B235" i="2"/>
  <c r="B237" i="2"/>
  <c r="B239" i="2"/>
  <c r="B241" i="2"/>
</calcChain>
</file>

<file path=xl/sharedStrings.xml><?xml version="1.0" encoding="utf-8"?>
<sst xmlns="http://schemas.openxmlformats.org/spreadsheetml/2006/main" count="635" uniqueCount="335">
  <si>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</si>
  <si>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</si>
  <si>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</si>
  <si>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</si>
  <si>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</si>
  <si>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</si>
  <si>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</si>
  <si>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</si>
  <si>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</si>
  <si>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</si>
  <si>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</si>
  <si>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</si>
  <si>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</si>
  <si>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HERBASSE</t>
  </si>
  <si>
    <t>HERBASSE A MONTRIGAUD 4</t>
  </si>
  <si>
    <t>03/06/2019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</si>
  <si>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</si>
  <si>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</si>
  <si>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</si>
  <si>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</si>
  <si>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</si>
  <si>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</si>
  <si>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</si>
  <si>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</si>
  <si>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</si>
  <si>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</si>
  <si>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</si>
  <si>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</si>
  <si>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</si>
  <si>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</si>
  <si>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</si>
  <si>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</si>
  <si>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</si>
  <si>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</si>
  <si>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</si>
  <si>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</si>
  <si>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</si>
  <si>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</si>
  <si>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</si>
  <si>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</si>
  <si>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</si>
  <si>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</si>
  <si>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</si>
  <si>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N3</t>
  </si>
  <si>
    <t>A</t>
  </si>
  <si>
    <t>P2</t>
  </si>
  <si>
    <t>S30</t>
  </si>
  <si>
    <t>P3</t>
  </si>
  <si>
    <t>S9</t>
  </si>
  <si>
    <t>P4</t>
  </si>
  <si>
    <t>S25</t>
  </si>
  <si>
    <t>N1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</si>
  <si>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</si>
  <si>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</si>
  <si>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</si>
  <si>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</si>
  <si>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</si>
  <si>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</si>
  <si>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N5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</si>
  <si>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</si>
  <si>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</si>
  <si>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</si>
  <si>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</si>
  <si>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</si>
  <si>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</si>
  <si>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</si>
  <si>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</si>
  <si>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</si>
  <si>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</si>
  <si>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</si>
  <si>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</si>
  <si>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</si>
  <si>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</si>
  <si>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</si>
  <si>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</si>
  <si>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</si>
  <si>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</si>
  <si>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</si>
  <si>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</si>
  <si>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</si>
  <si>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</si>
  <si>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</si>
  <si>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</si>
  <si>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</si>
  <si>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</si>
  <si>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</si>
  <si>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</si>
  <si>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</si>
  <si>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</si>
  <si>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</si>
  <si>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</si>
  <si>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</si>
  <si>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</si>
  <si>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</si>
  <si>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</si>
  <si>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</si>
  <si>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</si>
  <si>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</si>
  <si>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</si>
  <si>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</si>
  <si>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</si>
  <si>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</si>
  <si>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</si>
  <si>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</si>
  <si>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</si>
  <si>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</si>
  <si>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</si>
  <si>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</si>
  <si>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</si>
  <si>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</si>
  <si>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</si>
  <si>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</si>
  <si>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</si>
  <si>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</si>
  <si>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</si>
  <si>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</si>
  <si>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</si>
  <si>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</si>
  <si>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</si>
  <si>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</si>
  <si>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</si>
  <si>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</si>
  <si>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</si>
  <si>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</si>
  <si>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</si>
  <si>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</si>
  <si>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</si>
  <si>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</si>
  <si>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</si>
  <si>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</si>
  <si>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</si>
  <si>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</si>
  <si>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</si>
  <si>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</si>
  <si>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</si>
  <si>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</si>
  <si>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</si>
  <si>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</si>
  <si>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</si>
  <si>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</si>
  <si>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</si>
  <si>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</si>
  <si>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</si>
  <si>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</si>
  <si>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</si>
  <si>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</si>
  <si>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</si>
  <si>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</si>
  <si>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</si>
  <si>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</si>
  <si>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</si>
  <si>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</si>
  <si>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</si>
  <si>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</si>
  <si>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</si>
  <si>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</si>
  <si>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</si>
  <si>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</si>
  <si>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</si>
  <si>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</si>
  <si>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</si>
  <si>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</si>
  <si>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</si>
  <si>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</si>
  <si>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</si>
  <si>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</si>
  <si>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</si>
  <si>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</si>
  <si>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</si>
  <si>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</si>
  <si>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</si>
  <si>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</si>
  <si>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</si>
  <si>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</si>
  <si>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</si>
  <si>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</si>
  <si>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</si>
  <si>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</si>
  <si>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</si>
  <si>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</si>
  <si>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</si>
  <si>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</si>
  <si>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</si>
  <si>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</si>
  <si>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</si>
  <si>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</si>
  <si>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</si>
  <si>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</si>
  <si>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</si>
  <si>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</si>
  <si>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</si>
  <si>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</si>
  <si>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</si>
  <si>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</si>
  <si>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</si>
  <si>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</si>
  <si>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</si>
  <si>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06594800</t>
  </si>
  <si>
    <t>MONTRIGAUD</t>
  </si>
  <si>
    <t>Réseau de référence</t>
  </si>
  <si>
    <t>facultatif #</t>
  </si>
  <si>
    <t>CODE_OPERATION</t>
  </si>
  <si>
    <t>TYPO_NATIONALE</t>
  </si>
  <si>
    <t>38984189100036</t>
  </si>
  <si>
    <t>SAGE Environnement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</si>
  <si>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</si>
  <si>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</si>
  <si>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</si>
  <si>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</si>
  <si>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</si>
  <si>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</si>
  <si>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</si>
  <si>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</si>
  <si>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</si>
  <si>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</si>
  <si>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</si>
  <si>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</si>
  <si>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</si>
  <si>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</si>
  <si>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</si>
  <si>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</si>
  <si>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</si>
  <si>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</si>
  <si>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</si>
  <si>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</si>
  <si>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</si>
  <si>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</si>
  <si>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</si>
  <si>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</si>
  <si>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</si>
  <si>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</si>
  <si>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</si>
  <si>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</si>
  <si>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</si>
  <si>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</si>
  <si>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</si>
  <si>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</si>
  <si>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</si>
  <si>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</si>
  <si>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</si>
  <si>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</si>
  <si>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</si>
  <si>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</si>
  <si>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</si>
  <si>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</si>
  <si>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</si>
  <si>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</si>
  <si>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</si>
  <si>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</si>
  <si>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</si>
  <si>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Protonemura</t>
  </si>
  <si>
    <t>46</t>
  </si>
  <si>
    <t>Perla</t>
  </si>
  <si>
    <t>164</t>
  </si>
  <si>
    <t>Hydropsyche</t>
  </si>
  <si>
    <t>212</t>
  </si>
  <si>
    <t>sF. Limnephilinae</t>
  </si>
  <si>
    <t>3163</t>
  </si>
  <si>
    <t>Odontocerum</t>
  </si>
  <si>
    <t>339</t>
  </si>
  <si>
    <t>Philopotamus</t>
  </si>
  <si>
    <t>209</t>
  </si>
  <si>
    <t>Cyrnus</t>
  </si>
  <si>
    <t>224</t>
  </si>
  <si>
    <t>Plectrocnemia</t>
  </si>
  <si>
    <t>228</t>
  </si>
  <si>
    <t>Lype</t>
  </si>
  <si>
    <t>241</t>
  </si>
  <si>
    <t>Rhyacophila</t>
  </si>
  <si>
    <t>183</t>
  </si>
  <si>
    <t>Sericostoma</t>
  </si>
  <si>
    <t>322</t>
  </si>
  <si>
    <t>Baetis</t>
  </si>
  <si>
    <t>364</t>
  </si>
  <si>
    <t>Procloeon</t>
  </si>
  <si>
    <t>390</t>
  </si>
  <si>
    <t>Ephemera</t>
  </si>
  <si>
    <t>502</t>
  </si>
  <si>
    <t>Ephemerella ignita</t>
  </si>
  <si>
    <t>451</t>
  </si>
  <si>
    <t>Ecdyonurus</t>
  </si>
  <si>
    <t>421</t>
  </si>
  <si>
    <t>Electrogena</t>
  </si>
  <si>
    <t>3181</t>
  </si>
  <si>
    <t>Epeorus</t>
  </si>
  <si>
    <t>400</t>
  </si>
  <si>
    <t>Rhithrogena</t>
  </si>
  <si>
    <t>404</t>
  </si>
  <si>
    <t>Leptophlebiidae</t>
  </si>
  <si>
    <t>473</t>
  </si>
  <si>
    <t>Habrophlebia</t>
  </si>
  <si>
    <t>491</t>
  </si>
  <si>
    <t>Micronecta</t>
  </si>
  <si>
    <t>719</t>
  </si>
  <si>
    <t>Elmis</t>
  </si>
  <si>
    <t>618</t>
  </si>
  <si>
    <t>Esolus</t>
  </si>
  <si>
    <t>619</t>
  </si>
  <si>
    <t>Limnius</t>
  </si>
  <si>
    <t>623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</si>
  <si>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</si>
  <si>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</si>
  <si>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</si>
  <si>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</si>
  <si>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</si>
  <si>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</si>
  <si>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</si>
  <si>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</si>
  <si>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</si>
  <si>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</si>
  <si>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</si>
  <si>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</si>
  <si>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</si>
  <si>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</si>
  <si>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Rhagionidae</t>
  </si>
  <si>
    <t>841</t>
  </si>
  <si>
    <t>Simuliidae</t>
  </si>
  <si>
    <t>801</t>
  </si>
  <si>
    <t>Tabanidae</t>
  </si>
  <si>
    <t>837</t>
  </si>
  <si>
    <t>Gammarus</t>
  </si>
  <si>
    <t>892</t>
  </si>
  <si>
    <t>COPEPODE</t>
  </si>
  <si>
    <t>3206</t>
  </si>
  <si>
    <t>présence</t>
  </si>
  <si>
    <t>HYDRACARIENS = Hydracarina</t>
  </si>
  <si>
    <t>906</t>
  </si>
  <si>
    <t>Pisidium</t>
  </si>
  <si>
    <t>1043</t>
  </si>
  <si>
    <t>OLIGOCHAETA</t>
  </si>
  <si>
    <t>933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</si>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</sst>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4B960047-D5A7-4F62-9F66-74A5774F6AE5}"/>
    <cellStyle name="Normal_résultats" xfId="1" xr:uid="{06190CD6-0287-4944-A451-EF9870D3C2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6%20-%20RE%20en%20cours/19013%20HERMO/19013_HERMO_03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HERMO</v>
          </cell>
          <cell r="L5">
            <v>43619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7380F-529A-48A5-9DAF-77F1C74CDC69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6594800</v>
      </c>
      <c r="B6" s="27" t="s">
        <v>13</v>
      </c>
      <c r="C6" s="27" t="s">
        <v>14</v>
      </c>
      <c r="D6" s="28" t="s">
        <v>15</v>
      </c>
      <c r="E6" s="27">
        <v>868972.32227588817</v>
      </c>
      <c r="F6" s="27">
        <v>6461606.2354303263</v>
      </c>
      <c r="G6" s="27">
        <v>868912.74174123432</v>
      </c>
      <c r="H6" s="29">
        <v>6461545.7274454655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6.5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95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2.5777777777777775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244.88888888888886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12.244444444444444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51</v>
      </c>
      <c r="M22" s="82" t="s">
        <v>44</v>
      </c>
      <c r="N22" s="92">
        <v>30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58</v>
      </c>
      <c r="M24" s="82" t="s">
        <v>55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54</v>
      </c>
      <c r="L25" s="82" t="s">
        <v>51</v>
      </c>
      <c r="M25" s="82" t="s">
        <v>55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54</v>
      </c>
      <c r="L26" s="82" t="s">
        <v>43</v>
      </c>
      <c r="M26" s="82" t="s">
        <v>55</v>
      </c>
      <c r="N26" s="92">
        <v>15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54</v>
      </c>
      <c r="L27" s="82" t="s">
        <v>58</v>
      </c>
      <c r="M27" s="82" t="s">
        <v>66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67</v>
      </c>
      <c r="D28" s="36"/>
      <c r="E28" s="36"/>
      <c r="F28" s="101"/>
      <c r="J28" s="94" t="s">
        <v>68</v>
      </c>
      <c r="K28" s="82" t="s">
        <v>54</v>
      </c>
      <c r="L28" s="82" t="s">
        <v>51</v>
      </c>
      <c r="M28" s="82" t="s">
        <v>66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69</v>
      </c>
      <c r="D29" s="36"/>
      <c r="E29" s="36"/>
      <c r="F29" s="101"/>
      <c r="J29" s="94" t="s">
        <v>70</v>
      </c>
      <c r="K29" s="82" t="s">
        <v>54</v>
      </c>
      <c r="L29" s="82" t="s">
        <v>43</v>
      </c>
      <c r="M29" s="82" t="s">
        <v>66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71</v>
      </c>
      <c r="D30" s="36"/>
      <c r="E30" s="36"/>
      <c r="F30" s="101"/>
      <c r="J30" s="102" t="s">
        <v>72</v>
      </c>
      <c r="K30" s="103" t="s">
        <v>54</v>
      </c>
      <c r="L30" s="103" t="s">
        <v>58</v>
      </c>
      <c r="M30" s="103" t="s">
        <v>66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73</v>
      </c>
      <c r="D31" s="36"/>
      <c r="F31" s="101"/>
    </row>
    <row r="32" spans="1:19" ht="14.25" customHeight="1">
      <c r="A32" s="99" t="s">
        <v>28</v>
      </c>
      <c r="B32" s="100"/>
      <c r="C32" s="36" t="s">
        <v>74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75</v>
      </c>
      <c r="D33" s="49"/>
      <c r="E33" s="49"/>
      <c r="F33" s="101"/>
      <c r="L33" s="107" t="s">
        <v>76</v>
      </c>
      <c r="M33" s="108"/>
      <c r="N33" s="109" t="s">
        <v>77</v>
      </c>
      <c r="O33" s="109" t="s">
        <v>78</v>
      </c>
    </row>
    <row r="34" spans="1:17" ht="14.25" customHeight="1">
      <c r="A34" s="48" t="s">
        <v>34</v>
      </c>
      <c r="B34" s="106"/>
      <c r="C34" s="36" t="s">
        <v>79</v>
      </c>
      <c r="D34" s="49"/>
      <c r="E34" s="49"/>
      <c r="F34" s="101"/>
      <c r="L34" s="110" t="s">
        <v>80</v>
      </c>
      <c r="M34" s="111"/>
      <c r="N34" s="112" t="s">
        <v>51</v>
      </c>
      <c r="O34" s="112" t="s">
        <v>81</v>
      </c>
    </row>
    <row r="35" spans="1:17" ht="14.25" customHeight="1">
      <c r="A35" s="48" t="s">
        <v>37</v>
      </c>
      <c r="B35" s="106"/>
      <c r="C35" s="49" t="s">
        <v>82</v>
      </c>
      <c r="D35" s="49"/>
      <c r="E35" s="49"/>
      <c r="F35" s="101"/>
      <c r="L35" s="113" t="s">
        <v>83</v>
      </c>
      <c r="M35" s="114"/>
      <c r="N35" s="115" t="s">
        <v>43</v>
      </c>
      <c r="O35" s="115" t="s">
        <v>84</v>
      </c>
    </row>
    <row r="36" spans="1:17" ht="14.25" customHeight="1">
      <c r="A36" s="48" t="s">
        <v>85</v>
      </c>
      <c r="B36" s="106"/>
      <c r="C36" s="49" t="s">
        <v>86</v>
      </c>
      <c r="D36" s="49"/>
      <c r="E36" s="49"/>
      <c r="F36" s="101"/>
      <c r="L36" s="113" t="s">
        <v>87</v>
      </c>
      <c r="M36" s="114"/>
      <c r="N36" s="115" t="s">
        <v>58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77</v>
      </c>
      <c r="I46" s="126" t="s">
        <v>92</v>
      </c>
      <c r="J46" s="127"/>
      <c r="K46" s="128" t="s">
        <v>58</v>
      </c>
      <c r="L46" s="129"/>
      <c r="M46" s="128" t="s">
        <v>43</v>
      </c>
      <c r="N46" s="129"/>
      <c r="O46" s="128" t="s">
        <v>51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84</v>
      </c>
      <c r="N48" s="141"/>
      <c r="O48" s="140" t="s">
        <v>81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77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 t="s">
        <v>114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2</v>
      </c>
      <c r="F54" s="172" t="s">
        <v>123</v>
      </c>
      <c r="G54" s="173"/>
      <c r="H54" s="156"/>
      <c r="I54" s="173"/>
      <c r="J54" s="173"/>
      <c r="K54" s="174"/>
      <c r="L54" s="175"/>
      <c r="M54" s="174" t="s">
        <v>41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93</v>
      </c>
      <c r="F55" s="172" t="s">
        <v>126</v>
      </c>
      <c r="G55" s="173"/>
      <c r="H55" s="156"/>
      <c r="I55" s="173"/>
      <c r="J55" s="173"/>
      <c r="K55" s="174" t="s">
        <v>127</v>
      </c>
      <c r="L55" s="175">
        <v>2</v>
      </c>
      <c r="M55" s="174" t="s">
        <v>128</v>
      </c>
      <c r="N55" s="175">
        <v>3</v>
      </c>
      <c r="O55" s="174" t="s">
        <v>129</v>
      </c>
      <c r="P55" s="175">
        <v>1</v>
      </c>
      <c r="Q55" s="173">
        <v>8</v>
      </c>
    </row>
    <row r="56" spans="1:256" ht="33.75">
      <c r="A56" s="168" t="s">
        <v>130</v>
      </c>
      <c r="B56" s="169" t="s">
        <v>131</v>
      </c>
      <c r="C56" s="176" t="s">
        <v>46</v>
      </c>
      <c r="D56" s="171">
        <v>6</v>
      </c>
      <c r="E56" s="171">
        <v>2</v>
      </c>
      <c r="F56" s="172" t="s">
        <v>123</v>
      </c>
      <c r="G56" s="173"/>
      <c r="H56" s="156"/>
      <c r="I56" s="173"/>
      <c r="J56" s="173"/>
      <c r="K56" s="174"/>
      <c r="L56" s="175"/>
      <c r="M56" s="174" t="s">
        <v>45</v>
      </c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48</v>
      </c>
      <c r="D57" s="171">
        <v>5</v>
      </c>
      <c r="E57" s="171">
        <v>1</v>
      </c>
      <c r="F57" s="172" t="s">
        <v>123</v>
      </c>
      <c r="G57" s="173"/>
      <c r="H57" s="156"/>
      <c r="I57" s="173"/>
      <c r="J57" s="173"/>
      <c r="K57" s="174"/>
      <c r="L57" s="175"/>
      <c r="M57" s="174" t="s">
        <v>47</v>
      </c>
      <c r="N57" s="175">
        <v>2</v>
      </c>
      <c r="O57" s="174"/>
      <c r="P57" s="175">
        <v>1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50</v>
      </c>
      <c r="D60" s="171">
        <v>2</v>
      </c>
      <c r="E60" s="171">
        <v>1</v>
      </c>
      <c r="F60" s="172" t="s">
        <v>123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49</v>
      </c>
      <c r="P60" s="175">
        <v>2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>
        <v>1</v>
      </c>
      <c r="F62" s="181" t="s">
        <v>123</v>
      </c>
      <c r="G62" s="182"/>
      <c r="H62" s="156"/>
      <c r="I62" s="182"/>
      <c r="J62" s="182"/>
      <c r="K62" s="183"/>
      <c r="L62" s="184"/>
      <c r="M62" s="183"/>
      <c r="N62" s="184">
        <v>2</v>
      </c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3</v>
      </c>
      <c r="L63" s="187"/>
      <c r="M63" s="186">
        <v>6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AF636B57-606B-45A8-B876-18254D09B3AB}">
      <formula1>0</formula1>
      <formula2>50</formula2>
    </dataValidation>
    <dataValidation type="date" allowBlank="1" showErrorMessage="1" errorTitle="Date du prélèvement (jj/mm/aaaa)" sqref="D6:H6" xr:uid="{0AF4A46D-2EFC-43B3-9937-1939350FF4A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E7BB9-7776-4DF0-91AE-9612E3E1FADF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26210</v>
      </c>
      <c r="G23" s="235">
        <v>869003</v>
      </c>
      <c r="H23" s="235">
        <v>6461619</v>
      </c>
      <c r="I23" s="235">
        <v>438</v>
      </c>
      <c r="J23" s="235" t="s">
        <v>199</v>
      </c>
      <c r="K23" s="234">
        <v>868972.32227588817</v>
      </c>
      <c r="L23" s="234">
        <v>6461606.2354303263</v>
      </c>
      <c r="M23" s="234">
        <v>868912.74174123432</v>
      </c>
      <c r="N23" s="234">
        <v>6461545.7274454655</v>
      </c>
      <c r="O23" s="235">
        <v>6.5</v>
      </c>
      <c r="P23" s="235">
        <v>95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HERMO_2019-06-03</v>
      </c>
      <c r="C26" s="240"/>
      <c r="D26" s="242" t="s">
        <v>15</v>
      </c>
      <c r="E26" s="243" t="s">
        <v>203</v>
      </c>
      <c r="F26" s="240" t="s">
        <v>204</v>
      </c>
      <c r="G26" s="244" t="s">
        <v>53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210</v>
      </c>
      <c r="F38" s="78" t="s">
        <v>17</v>
      </c>
      <c r="G38" s="275" t="s">
        <v>77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06594800</v>
      </c>
      <c r="B39" s="278" t="str">
        <f>C23</f>
        <v>HERBASSE</v>
      </c>
      <c r="C39" s="278" t="str">
        <f>D23</f>
        <v>HERBASSE A MONTRIGAUD 4</v>
      </c>
      <c r="D39" s="279" t="str">
        <f>D26</f>
        <v>03/06/2019</v>
      </c>
      <c r="E39" s="280">
        <v>2.5777777777777775</v>
      </c>
      <c r="F39" s="281" t="s">
        <v>217</v>
      </c>
      <c r="G39" s="282" t="s">
        <v>113</v>
      </c>
      <c r="H39" s="283"/>
      <c r="I39" s="283" t="s">
        <v>114</v>
      </c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42</v>
      </c>
      <c r="H42" s="284">
        <v>2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54</v>
      </c>
      <c r="H43" s="284">
        <v>93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46</v>
      </c>
      <c r="H44" s="284">
        <v>2</v>
      </c>
      <c r="I44" s="283" t="s">
        <v>123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48</v>
      </c>
      <c r="H45" s="284">
        <v>1</v>
      </c>
      <c r="I45" s="283" t="s">
        <v>123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50</v>
      </c>
      <c r="H48" s="284">
        <v>1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146</v>
      </c>
      <c r="H50" s="287">
        <v>1</v>
      </c>
      <c r="I50" s="283" t="s">
        <v>123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76</v>
      </c>
      <c r="I57" s="298" t="s">
        <v>77</v>
      </c>
      <c r="J57" s="298" t="s">
        <v>78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80</v>
      </c>
      <c r="I58" s="299" t="s">
        <v>51</v>
      </c>
      <c r="J58" s="299" t="s">
        <v>81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83</v>
      </c>
      <c r="I59" s="300" t="s">
        <v>43</v>
      </c>
      <c r="J59" s="300" t="s">
        <v>84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87</v>
      </c>
      <c r="I60" s="300" t="s">
        <v>58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06594800</v>
      </c>
      <c r="B66" s="308" t="str">
        <f>D26</f>
        <v>03/06/2019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2</v>
      </c>
      <c r="J66" s="283"/>
      <c r="K66" s="283">
        <v>0</v>
      </c>
      <c r="T66"/>
    </row>
    <row r="67" spans="1:256" ht="14.25">
      <c r="A67" s="310" t="str">
        <f>+A$66</f>
        <v>06594800</v>
      </c>
      <c r="B67" s="311" t="str">
        <f>+B$66</f>
        <v>03/06/2019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25</v>
      </c>
      <c r="H67" s="283"/>
      <c r="I67" s="283">
        <v>2</v>
      </c>
      <c r="J67" s="284"/>
      <c r="K67" s="283">
        <v>0</v>
      </c>
      <c r="T67"/>
    </row>
    <row r="68" spans="1:256" ht="14.25">
      <c r="A68" s="310" t="str">
        <f t="shared" ref="A68:B77" si="0">+A$66</f>
        <v>06594800</v>
      </c>
      <c r="B68" s="311" t="str">
        <f t="shared" si="0"/>
        <v>03/06/2019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20</v>
      </c>
      <c r="H68" s="283"/>
      <c r="I68" s="283">
        <v>2</v>
      </c>
      <c r="J68" s="284"/>
      <c r="K68" s="283">
        <v>0</v>
      </c>
      <c r="T68"/>
    </row>
    <row r="69" spans="1:256" ht="14.25">
      <c r="A69" s="310" t="str">
        <f t="shared" si="0"/>
        <v>06594800</v>
      </c>
      <c r="B69" s="311" t="str">
        <f t="shared" si="0"/>
        <v>03/06/2019</v>
      </c>
      <c r="C69" s="309" t="s">
        <v>49</v>
      </c>
      <c r="D69" s="283" t="s">
        <v>50</v>
      </c>
      <c r="E69" s="283" t="s">
        <v>51</v>
      </c>
      <c r="F69" s="283" t="s">
        <v>44</v>
      </c>
      <c r="G69" s="284">
        <v>30</v>
      </c>
      <c r="H69" s="283"/>
      <c r="I69" s="283">
        <v>2</v>
      </c>
      <c r="J69" s="284"/>
      <c r="K69" s="283">
        <v>0</v>
      </c>
      <c r="T69"/>
    </row>
    <row r="70" spans="1:256" ht="14.25">
      <c r="A70" s="310" t="str">
        <f t="shared" si="0"/>
        <v>06594800</v>
      </c>
      <c r="B70" s="311" t="str">
        <f t="shared" si="0"/>
        <v>03/06/2019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5</v>
      </c>
      <c r="H70" s="283"/>
      <c r="I70" s="283">
        <v>2</v>
      </c>
      <c r="J70" s="284"/>
      <c r="K70" s="283">
        <v>0</v>
      </c>
      <c r="T70"/>
    </row>
    <row r="71" spans="1:256" ht="14.25">
      <c r="A71" s="310" t="str">
        <f t="shared" si="0"/>
        <v>06594800</v>
      </c>
      <c r="B71" s="311" t="str">
        <f t="shared" si="0"/>
        <v>03/06/2019</v>
      </c>
      <c r="C71" s="309" t="s">
        <v>57</v>
      </c>
      <c r="D71" s="283" t="s">
        <v>54</v>
      </c>
      <c r="E71" s="283" t="s">
        <v>58</v>
      </c>
      <c r="F71" s="283" t="s">
        <v>55</v>
      </c>
      <c r="G71" s="284">
        <v>10</v>
      </c>
      <c r="H71" s="283"/>
      <c r="I71" s="283">
        <v>2</v>
      </c>
      <c r="J71" s="284"/>
      <c r="K71" s="283">
        <v>0</v>
      </c>
      <c r="T71"/>
    </row>
    <row r="72" spans="1:256" ht="14.25">
      <c r="A72" s="310" t="str">
        <f t="shared" si="0"/>
        <v>06594800</v>
      </c>
      <c r="B72" s="311" t="str">
        <f t="shared" si="0"/>
        <v>03/06/2019</v>
      </c>
      <c r="C72" s="309" t="s">
        <v>61</v>
      </c>
      <c r="D72" s="283" t="s">
        <v>54</v>
      </c>
      <c r="E72" s="283" t="s">
        <v>51</v>
      </c>
      <c r="F72" s="283" t="s">
        <v>55</v>
      </c>
      <c r="G72" s="284">
        <v>20</v>
      </c>
      <c r="H72" s="283"/>
      <c r="I72" s="283">
        <v>2</v>
      </c>
      <c r="J72" s="284"/>
      <c r="K72" s="283">
        <v>0</v>
      </c>
      <c r="T72"/>
    </row>
    <row r="73" spans="1:256" ht="14.25">
      <c r="A73" s="310" t="str">
        <f t="shared" si="0"/>
        <v>06594800</v>
      </c>
      <c r="B73" s="311" t="str">
        <f t="shared" si="0"/>
        <v>03/06/2019</v>
      </c>
      <c r="C73" s="309" t="s">
        <v>63</v>
      </c>
      <c r="D73" s="283" t="s">
        <v>54</v>
      </c>
      <c r="E73" s="283" t="s">
        <v>43</v>
      </c>
      <c r="F73" s="283" t="s">
        <v>55</v>
      </c>
      <c r="G73" s="284">
        <v>15</v>
      </c>
      <c r="H73" s="283"/>
      <c r="I73" s="283">
        <v>2</v>
      </c>
      <c r="J73" s="284"/>
      <c r="K73" s="283">
        <v>0</v>
      </c>
      <c r="T73"/>
    </row>
    <row r="74" spans="1:256" ht="14.25">
      <c r="A74" s="310" t="str">
        <f t="shared" si="0"/>
        <v>06594800</v>
      </c>
      <c r="B74" s="311" t="str">
        <f t="shared" si="0"/>
        <v>03/06/2019</v>
      </c>
      <c r="C74" s="309" t="s">
        <v>65</v>
      </c>
      <c r="D74" s="283" t="s">
        <v>54</v>
      </c>
      <c r="E74" s="283" t="s">
        <v>58</v>
      </c>
      <c r="F74" s="283" t="s">
        <v>66</v>
      </c>
      <c r="G74" s="284">
        <v>10</v>
      </c>
      <c r="H74" s="283"/>
      <c r="I74" s="283">
        <v>2</v>
      </c>
      <c r="J74" s="284"/>
      <c r="K74" s="283">
        <v>0</v>
      </c>
      <c r="T74"/>
    </row>
    <row r="75" spans="1:256" ht="14.25">
      <c r="A75" s="310" t="str">
        <f t="shared" si="0"/>
        <v>06594800</v>
      </c>
      <c r="B75" s="311" t="str">
        <f t="shared" si="0"/>
        <v>03/06/2019</v>
      </c>
      <c r="C75" s="309" t="s">
        <v>68</v>
      </c>
      <c r="D75" s="283" t="s">
        <v>54</v>
      </c>
      <c r="E75" s="283" t="s">
        <v>51</v>
      </c>
      <c r="F75" s="283" t="s">
        <v>66</v>
      </c>
      <c r="G75" s="284">
        <v>25</v>
      </c>
      <c r="H75" s="283"/>
      <c r="I75" s="283">
        <v>2</v>
      </c>
      <c r="J75" s="284"/>
      <c r="K75" s="283">
        <v>0</v>
      </c>
      <c r="T75"/>
    </row>
    <row r="76" spans="1:256" ht="14.25">
      <c r="A76" s="310" t="str">
        <f t="shared" si="0"/>
        <v>06594800</v>
      </c>
      <c r="B76" s="311" t="str">
        <f t="shared" si="0"/>
        <v>03/06/2019</v>
      </c>
      <c r="C76" s="309" t="s">
        <v>70</v>
      </c>
      <c r="D76" s="283" t="s">
        <v>54</v>
      </c>
      <c r="E76" s="283" t="s">
        <v>43</v>
      </c>
      <c r="F76" s="283" t="s">
        <v>66</v>
      </c>
      <c r="G76" s="284">
        <v>20</v>
      </c>
      <c r="H76" s="283"/>
      <c r="I76" s="283">
        <v>2</v>
      </c>
      <c r="J76" s="284"/>
      <c r="K76" s="283">
        <v>0</v>
      </c>
      <c r="T76"/>
    </row>
    <row r="77" spans="1:256" ht="14.25">
      <c r="A77" s="310" t="str">
        <f t="shared" si="0"/>
        <v>06594800</v>
      </c>
      <c r="B77" s="311" t="str">
        <f t="shared" si="0"/>
        <v>03/06/2019</v>
      </c>
      <c r="C77" s="309" t="s">
        <v>72</v>
      </c>
      <c r="D77" s="283" t="s">
        <v>54</v>
      </c>
      <c r="E77" s="283" t="s">
        <v>58</v>
      </c>
      <c r="F77" s="283" t="s">
        <v>66</v>
      </c>
      <c r="G77" s="284">
        <v>10</v>
      </c>
      <c r="H77" s="283"/>
      <c r="I77" s="283">
        <v>2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55</v>
      </c>
      <c r="G87" s="327" t="s">
        <v>66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06594800</v>
      </c>
      <c r="B88" s="330" t="str">
        <f>D26</f>
        <v>03/06/2019</v>
      </c>
      <c r="C88" s="284" t="s">
        <v>246</v>
      </c>
      <c r="D88" s="331" t="s">
        <v>247</v>
      </c>
      <c r="E88" s="284"/>
      <c r="F88" s="284">
        <v>2</v>
      </c>
      <c r="G88" s="284">
        <v>4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06594800</v>
      </c>
      <c r="B89" s="311" t="str">
        <f>+B$88</f>
        <v>03/06/2019</v>
      </c>
      <c r="C89" s="284" t="s">
        <v>248</v>
      </c>
      <c r="D89" s="331" t="s">
        <v>249</v>
      </c>
      <c r="E89" s="284"/>
      <c r="F89" s="284"/>
      <c r="G89" s="284">
        <v>2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06594800</v>
      </c>
      <c r="B90" s="311" t="str">
        <f t="shared" si="1"/>
        <v>03/06/2019</v>
      </c>
      <c r="C90" s="284" t="s">
        <v>250</v>
      </c>
      <c r="D90" s="331" t="s">
        <v>251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06594800</v>
      </c>
      <c r="B91" s="311" t="str">
        <f t="shared" si="1"/>
        <v>03/06/2019</v>
      </c>
      <c r="C91" s="284" t="s">
        <v>252</v>
      </c>
      <c r="D91" s="331" t="s">
        <v>253</v>
      </c>
      <c r="E91" s="284"/>
      <c r="F91" s="284">
        <v>1</v>
      </c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06594800</v>
      </c>
      <c r="B92" s="311" t="str">
        <f t="shared" si="1"/>
        <v>03/06/2019</v>
      </c>
      <c r="C92" s="284" t="s">
        <v>254</v>
      </c>
      <c r="D92" s="331" t="s">
        <v>255</v>
      </c>
      <c r="E92" s="284"/>
      <c r="F92" s="284">
        <v>3</v>
      </c>
      <c r="G92" s="284">
        <v>4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06594800</v>
      </c>
      <c r="B93" s="311" t="str">
        <f t="shared" si="1"/>
        <v>03/06/2019</v>
      </c>
      <c r="C93" s="284" t="s">
        <v>256</v>
      </c>
      <c r="D93" s="331" t="s">
        <v>257</v>
      </c>
      <c r="E93" s="284">
        <v>10</v>
      </c>
      <c r="F93" s="284">
        <v>5</v>
      </c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06594800</v>
      </c>
      <c r="B94" s="311" t="str">
        <f t="shared" si="1"/>
        <v>03/06/2019</v>
      </c>
      <c r="C94" s="284" t="s">
        <v>258</v>
      </c>
      <c r="D94" s="331" t="s">
        <v>259</v>
      </c>
      <c r="E94" s="284">
        <v>2</v>
      </c>
      <c r="F94" s="284">
        <v>3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06594800</v>
      </c>
      <c r="B95" s="311" t="str">
        <f t="shared" si="1"/>
        <v>03/06/2019</v>
      </c>
      <c r="C95" s="284" t="s">
        <v>260</v>
      </c>
      <c r="D95" s="331" t="s">
        <v>261</v>
      </c>
      <c r="E95" s="284"/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06594800</v>
      </c>
      <c r="B96" s="311" t="str">
        <f t="shared" si="1"/>
        <v>03/06/2019</v>
      </c>
      <c r="C96" s="284" t="s">
        <v>262</v>
      </c>
      <c r="D96" s="331" t="s">
        <v>263</v>
      </c>
      <c r="E96" s="284"/>
      <c r="F96" s="284">
        <v>1</v>
      </c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06594800</v>
      </c>
      <c r="B97" s="311" t="str">
        <f t="shared" si="1"/>
        <v>03/06/2019</v>
      </c>
      <c r="C97" s="284" t="s">
        <v>264</v>
      </c>
      <c r="D97" s="331" t="s">
        <v>265</v>
      </c>
      <c r="E97" s="284">
        <v>2</v>
      </c>
      <c r="F97" s="284"/>
      <c r="G97" s="284">
        <v>1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06594800</v>
      </c>
      <c r="B98" s="311" t="str">
        <f t="shared" si="1"/>
        <v>03/06/2019</v>
      </c>
      <c r="C98" s="284" t="s">
        <v>266</v>
      </c>
      <c r="D98" s="331" t="s">
        <v>267</v>
      </c>
      <c r="E98" s="284">
        <v>4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06594800</v>
      </c>
      <c r="B99" s="311" t="str">
        <f t="shared" si="1"/>
        <v>03/06/2019</v>
      </c>
      <c r="C99" s="284" t="s">
        <v>268</v>
      </c>
      <c r="D99" s="331" t="s">
        <v>269</v>
      </c>
      <c r="E99" s="284">
        <v>1</v>
      </c>
      <c r="F99" s="284"/>
      <c r="G99" s="284">
        <v>2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06594800</v>
      </c>
      <c r="B100" s="311" t="str">
        <f t="shared" si="1"/>
        <v>03/06/2019</v>
      </c>
      <c r="C100" s="284" t="s">
        <v>270</v>
      </c>
      <c r="D100" s="331" t="s">
        <v>271</v>
      </c>
      <c r="E100" s="284"/>
      <c r="F100" s="284">
        <v>1</v>
      </c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06594800</v>
      </c>
      <c r="B101" s="311" t="str">
        <f t="shared" si="1"/>
        <v>03/06/2019</v>
      </c>
      <c r="C101" s="284" t="s">
        <v>272</v>
      </c>
      <c r="D101" s="331" t="s">
        <v>273</v>
      </c>
      <c r="E101" s="284">
        <v>8</v>
      </c>
      <c r="F101" s="284">
        <v>44</v>
      </c>
      <c r="G101" s="284">
        <v>100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06594800</v>
      </c>
      <c r="B102" s="311" t="str">
        <f t="shared" si="1"/>
        <v>03/06/2019</v>
      </c>
      <c r="C102" s="284" t="s">
        <v>274</v>
      </c>
      <c r="D102" s="331" t="s">
        <v>275</v>
      </c>
      <c r="E102" s="284">
        <v>1</v>
      </c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06594800</v>
      </c>
      <c r="B103" s="311" t="str">
        <f t="shared" si="1"/>
        <v>03/06/2019</v>
      </c>
      <c r="C103" s="284" t="s">
        <v>276</v>
      </c>
      <c r="D103" s="331" t="s">
        <v>277</v>
      </c>
      <c r="E103" s="284">
        <v>53</v>
      </c>
      <c r="F103" s="284">
        <v>32</v>
      </c>
      <c r="G103" s="284">
        <v>28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06594800</v>
      </c>
      <c r="B104" s="311" t="str">
        <f t="shared" si="1"/>
        <v>03/06/2019</v>
      </c>
      <c r="C104" s="284" t="s">
        <v>278</v>
      </c>
      <c r="D104" s="331" t="s">
        <v>279</v>
      </c>
      <c r="E104" s="284">
        <v>40</v>
      </c>
      <c r="F104" s="284">
        <v>13</v>
      </c>
      <c r="G104" s="284">
        <v>50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06594800</v>
      </c>
      <c r="B105" s="311" t="str">
        <f t="shared" si="1"/>
        <v>03/06/2019</v>
      </c>
      <c r="C105" s="284" t="s">
        <v>280</v>
      </c>
      <c r="D105" s="331" t="s">
        <v>281</v>
      </c>
      <c r="E105" s="284">
        <v>5</v>
      </c>
      <c r="F105" s="284">
        <v>11</v>
      </c>
      <c r="G105" s="284">
        <v>27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06594800</v>
      </c>
      <c r="B106" s="311" t="str">
        <f t="shared" si="1"/>
        <v>03/06/2019</v>
      </c>
      <c r="C106" s="284" t="s">
        <v>282</v>
      </c>
      <c r="D106" s="331" t="s">
        <v>283</v>
      </c>
      <c r="E106" s="284"/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06594800</v>
      </c>
      <c r="B107" s="311" t="str">
        <f t="shared" si="1"/>
        <v>03/06/2019</v>
      </c>
      <c r="C107" s="284" t="s">
        <v>284</v>
      </c>
      <c r="D107" s="331" t="s">
        <v>285</v>
      </c>
      <c r="E107" s="284"/>
      <c r="F107" s="284">
        <v>8</v>
      </c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06594800</v>
      </c>
      <c r="B108" s="311" t="str">
        <f t="shared" si="1"/>
        <v>03/06/2019</v>
      </c>
      <c r="C108" s="284" t="s">
        <v>286</v>
      </c>
      <c r="D108" s="331" t="s">
        <v>287</v>
      </c>
      <c r="E108" s="284"/>
      <c r="F108" s="284">
        <v>11</v>
      </c>
      <c r="G108" s="284">
        <v>11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06594800</v>
      </c>
      <c r="B109" s="311" t="str">
        <f t="shared" si="1"/>
        <v>03/06/2019</v>
      </c>
      <c r="C109" s="284" t="s">
        <v>288</v>
      </c>
      <c r="D109" s="331" t="s">
        <v>289</v>
      </c>
      <c r="E109" s="284">
        <v>3</v>
      </c>
      <c r="F109" s="284">
        <v>2</v>
      </c>
      <c r="G109" s="284">
        <v>5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06594800</v>
      </c>
      <c r="B110" s="311" t="str">
        <f t="shared" si="1"/>
        <v>03/06/2019</v>
      </c>
      <c r="C110" s="284" t="s">
        <v>290</v>
      </c>
      <c r="D110" s="331" t="s">
        <v>291</v>
      </c>
      <c r="E110" s="284"/>
      <c r="F110" s="284">
        <v>4</v>
      </c>
      <c r="G110" s="284">
        <v>5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06594800</v>
      </c>
      <c r="B111" s="311" t="str">
        <f t="shared" si="1"/>
        <v>03/06/2019</v>
      </c>
      <c r="C111" s="284" t="s">
        <v>292</v>
      </c>
      <c r="D111" s="331" t="s">
        <v>293</v>
      </c>
      <c r="E111" s="284">
        <v>6</v>
      </c>
      <c r="F111" s="284"/>
      <c r="G111" s="284">
        <v>4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06594800</v>
      </c>
      <c r="B112" s="311" t="str">
        <f t="shared" si="1"/>
        <v>03/06/2019</v>
      </c>
      <c r="C112" s="284" t="s">
        <v>294</v>
      </c>
      <c r="D112" s="331" t="s">
        <v>295</v>
      </c>
      <c r="E112" s="284">
        <v>9</v>
      </c>
      <c r="F112" s="284">
        <v>10</v>
      </c>
      <c r="G112" s="284">
        <v>20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06594800</v>
      </c>
      <c r="B113" s="311" t="str">
        <f t="shared" si="1"/>
        <v>03/06/2019</v>
      </c>
      <c r="C113" s="284" t="s">
        <v>296</v>
      </c>
      <c r="D113" s="331" t="s">
        <v>297</v>
      </c>
      <c r="E113" s="284">
        <v>10</v>
      </c>
      <c r="F113" s="284">
        <v>10</v>
      </c>
      <c r="G113" s="284">
        <v>36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06594800</v>
      </c>
      <c r="B114" s="311" t="str">
        <f t="shared" si="1"/>
        <v>03/06/2019</v>
      </c>
      <c r="C114" s="284" t="s">
        <v>298</v>
      </c>
      <c r="D114" s="331" t="s">
        <v>299</v>
      </c>
      <c r="E114" s="284">
        <v>9</v>
      </c>
      <c r="F114" s="284">
        <v>17</v>
      </c>
      <c r="G114" s="284">
        <v>80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06594800</v>
      </c>
      <c r="B115" s="311" t="str">
        <f t="shared" si="1"/>
        <v>03/06/2019</v>
      </c>
      <c r="C115" s="284" t="s">
        <v>300</v>
      </c>
      <c r="D115" s="331" t="s">
        <v>301</v>
      </c>
      <c r="E115" s="284">
        <v>2</v>
      </c>
      <c r="F115" s="284">
        <v>24</v>
      </c>
      <c r="G115" s="284">
        <v>28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06594800</v>
      </c>
      <c r="B116" s="311" t="str">
        <f t="shared" si="1"/>
        <v>03/06/2019</v>
      </c>
      <c r="C116" s="284" t="s">
        <v>302</v>
      </c>
      <c r="D116" s="331" t="s">
        <v>303</v>
      </c>
      <c r="E116" s="284"/>
      <c r="F116" s="284"/>
      <c r="G116" s="284">
        <v>4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06594800</v>
      </c>
      <c r="B117" s="311" t="str">
        <f t="shared" si="1"/>
        <v>03/06/2019</v>
      </c>
      <c r="C117" s="284" t="s">
        <v>304</v>
      </c>
      <c r="D117" s="331" t="s">
        <v>305</v>
      </c>
      <c r="E117" s="284"/>
      <c r="F117" s="284">
        <v>6</v>
      </c>
      <c r="G117" s="284">
        <v>10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06594800</v>
      </c>
      <c r="B118" s="311" t="str">
        <f t="shared" si="1"/>
        <v>03/06/2019</v>
      </c>
      <c r="C118" s="284" t="s">
        <v>306</v>
      </c>
      <c r="D118" s="331" t="s">
        <v>307</v>
      </c>
      <c r="E118" s="284"/>
      <c r="F118" s="284">
        <v>3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06594800</v>
      </c>
      <c r="B119" s="311" t="str">
        <f t="shared" si="1"/>
        <v>03/06/2019</v>
      </c>
      <c r="C119" s="284" t="s">
        <v>308</v>
      </c>
      <c r="D119" s="331" t="s">
        <v>309</v>
      </c>
      <c r="E119" s="284">
        <v>28</v>
      </c>
      <c r="F119" s="284">
        <v>5</v>
      </c>
      <c r="G119" s="284">
        <v>25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06594800</v>
      </c>
      <c r="B120" s="311" t="str">
        <f t="shared" si="1"/>
        <v>03/06/2019</v>
      </c>
      <c r="C120" s="284" t="s">
        <v>310</v>
      </c>
      <c r="D120" s="331" t="s">
        <v>311</v>
      </c>
      <c r="E120" s="284">
        <v>1</v>
      </c>
      <c r="F120" s="284">
        <v>1</v>
      </c>
      <c r="G120" s="284">
        <v>3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06594800</v>
      </c>
      <c r="B121" s="311" t="str">
        <f t="shared" si="1"/>
        <v>03/06/2019</v>
      </c>
      <c r="C121" s="284" t="s">
        <v>312</v>
      </c>
      <c r="D121" s="331" t="s">
        <v>313</v>
      </c>
      <c r="E121" s="284">
        <v>5</v>
      </c>
      <c r="F121" s="284">
        <v>5</v>
      </c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06594800</v>
      </c>
      <c r="B122" s="311" t="str">
        <f t="shared" si="2"/>
        <v>03/06/2019</v>
      </c>
      <c r="C122" s="284" t="s">
        <v>314</v>
      </c>
      <c r="D122" s="331" t="s">
        <v>315</v>
      </c>
      <c r="E122" s="284"/>
      <c r="F122" s="284">
        <v>1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06594800</v>
      </c>
      <c r="B123" s="311" t="str">
        <f t="shared" si="2"/>
        <v>03/06/2019</v>
      </c>
      <c r="C123" s="284" t="s">
        <v>316</v>
      </c>
      <c r="D123" s="331" t="s">
        <v>317</v>
      </c>
      <c r="E123" s="284">
        <v>12</v>
      </c>
      <c r="F123" s="284">
        <v>5</v>
      </c>
      <c r="G123" s="284">
        <v>8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06594800</v>
      </c>
      <c r="B124" s="311" t="str">
        <f t="shared" si="2"/>
        <v>03/06/2019</v>
      </c>
      <c r="C124" s="284" t="s">
        <v>318</v>
      </c>
      <c r="D124" s="331" t="s">
        <v>319</v>
      </c>
      <c r="E124" s="284">
        <v>3</v>
      </c>
      <c r="F124" s="284">
        <v>2</v>
      </c>
      <c r="G124" s="284">
        <v>6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06594800</v>
      </c>
      <c r="B125" s="311" t="str">
        <f t="shared" si="2"/>
        <v>03/06/2019</v>
      </c>
      <c r="C125" s="284" t="s">
        <v>320</v>
      </c>
      <c r="D125" s="331" t="s">
        <v>321</v>
      </c>
      <c r="E125" s="284">
        <v>760</v>
      </c>
      <c r="F125" s="284">
        <v>620</v>
      </c>
      <c r="G125" s="284">
        <v>170</v>
      </c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06594800</v>
      </c>
      <c r="B126" s="311" t="str">
        <f t="shared" si="2"/>
        <v>03/06/2019</v>
      </c>
      <c r="C126" s="284" t="s">
        <v>322</v>
      </c>
      <c r="D126" s="331" t="s">
        <v>323</v>
      </c>
      <c r="E126" s="284" t="s">
        <v>324</v>
      </c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06594800</v>
      </c>
      <c r="B127" s="311" t="str">
        <f t="shared" si="2"/>
        <v>03/06/2019</v>
      </c>
      <c r="C127" s="284" t="s">
        <v>325</v>
      </c>
      <c r="D127" s="331" t="s">
        <v>326</v>
      </c>
      <c r="E127" s="284" t="s">
        <v>324</v>
      </c>
      <c r="F127" s="284"/>
      <c r="G127" s="284" t="s">
        <v>324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06594800</v>
      </c>
      <c r="B128" s="311" t="str">
        <f t="shared" si="2"/>
        <v>03/06/2019</v>
      </c>
      <c r="C128" s="284" t="s">
        <v>327</v>
      </c>
      <c r="D128" s="331" t="s">
        <v>328</v>
      </c>
      <c r="E128" s="284">
        <v>48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06594800</v>
      </c>
      <c r="B129" s="311" t="str">
        <f t="shared" si="2"/>
        <v>03/06/2019</v>
      </c>
      <c r="C129" s="284" t="s">
        <v>329</v>
      </c>
      <c r="D129" s="331" t="s">
        <v>330</v>
      </c>
      <c r="E129" s="284">
        <v>30</v>
      </c>
      <c r="F129" s="284">
        <v>35</v>
      </c>
      <c r="G129" s="284">
        <v>45</v>
      </c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06594800</v>
      </c>
      <c r="B130" s="311" t="str">
        <f t="shared" si="2"/>
        <v>03/06/2019</v>
      </c>
      <c r="C130" s="284" t="s">
        <v>331</v>
      </c>
      <c r="D130" s="331" t="s">
        <v>332</v>
      </c>
      <c r="E130" s="284">
        <v>1</v>
      </c>
      <c r="F130" s="284">
        <v>6</v>
      </c>
      <c r="G130" s="284">
        <v>4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06594800</v>
      </c>
      <c r="B131" s="311" t="str">
        <f t="shared" si="2"/>
        <v>03/06/2019</v>
      </c>
      <c r="C131" s="284" t="s">
        <v>333</v>
      </c>
      <c r="D131" s="331" t="s">
        <v>334</v>
      </c>
      <c r="E131" s="284"/>
      <c r="F131" s="284"/>
      <c r="G131" s="284" t="s">
        <v>324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06594800</v>
      </c>
      <c r="B132" s="311" t="str">
        <f t="shared" si="2"/>
        <v>03/06/2019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06594800</v>
      </c>
      <c r="B133" s="311" t="str">
        <f t="shared" si="2"/>
        <v>03/06/2019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06594800</v>
      </c>
      <c r="B134" s="311" t="str">
        <f t="shared" si="2"/>
        <v>03/06/2019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06594800</v>
      </c>
      <c r="B135" s="311" t="str">
        <f t="shared" si="2"/>
        <v>03/06/2019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06594800</v>
      </c>
      <c r="B136" s="311" t="str">
        <f t="shared" si="2"/>
        <v>03/06/2019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06594800</v>
      </c>
      <c r="B137" s="311" t="str">
        <f t="shared" si="2"/>
        <v>03/06/2019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06594800</v>
      </c>
      <c r="B138" s="311" t="str">
        <f t="shared" si="2"/>
        <v>03/06/2019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06594800</v>
      </c>
      <c r="B139" s="311" t="str">
        <f t="shared" si="2"/>
        <v>03/06/2019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06594800</v>
      </c>
      <c r="B140" s="311" t="str">
        <f t="shared" si="2"/>
        <v>03/06/2019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06594800</v>
      </c>
      <c r="B141" s="311" t="str">
        <f t="shared" si="2"/>
        <v>03/06/2019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06594800</v>
      </c>
      <c r="B142" s="311" t="str">
        <f t="shared" si="2"/>
        <v>03/06/2019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06594800</v>
      </c>
      <c r="B143" s="311" t="str">
        <f t="shared" si="2"/>
        <v>03/06/2019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06594800</v>
      </c>
      <c r="B144" s="311" t="str">
        <f t="shared" si="2"/>
        <v>03/06/2019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06594800</v>
      </c>
      <c r="B145" s="311" t="str">
        <f t="shared" si="2"/>
        <v>03/06/2019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06594800</v>
      </c>
      <c r="B146" s="311" t="str">
        <f t="shared" si="2"/>
        <v>03/06/2019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06594800</v>
      </c>
      <c r="B147" s="311" t="str">
        <f t="shared" si="2"/>
        <v>03/06/2019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06594800</v>
      </c>
      <c r="B148" s="311" t="str">
        <f t="shared" si="2"/>
        <v>03/06/2019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06594800</v>
      </c>
      <c r="B149" s="311" t="str">
        <f t="shared" si="2"/>
        <v>03/06/2019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06594800</v>
      </c>
      <c r="B150" s="311" t="str">
        <f t="shared" si="2"/>
        <v>03/06/2019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06594800</v>
      </c>
      <c r="B151" s="311" t="str">
        <f t="shared" si="2"/>
        <v>03/06/2019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06594800</v>
      </c>
      <c r="B152" s="311" t="str">
        <f t="shared" si="2"/>
        <v>03/06/2019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06594800</v>
      </c>
      <c r="B153" s="311" t="str">
        <f t="shared" si="2"/>
        <v>03/06/2019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06594800</v>
      </c>
      <c r="B154" s="311" t="str">
        <f t="shared" si="3"/>
        <v>03/06/2019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06594800</v>
      </c>
      <c r="B155" s="311" t="str">
        <f t="shared" si="3"/>
        <v>03/06/2019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06594800</v>
      </c>
      <c r="B156" s="311" t="str">
        <f t="shared" si="3"/>
        <v>03/06/2019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06594800</v>
      </c>
      <c r="B157" s="311" t="str">
        <f t="shared" si="3"/>
        <v>03/06/2019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06594800</v>
      </c>
      <c r="B158" s="311" t="str">
        <f t="shared" si="3"/>
        <v>03/06/2019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06594800</v>
      </c>
      <c r="B159" s="311" t="str">
        <f t="shared" si="3"/>
        <v>03/06/2019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06594800</v>
      </c>
      <c r="B160" s="311" t="str">
        <f t="shared" si="3"/>
        <v>03/06/2019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06594800</v>
      </c>
      <c r="B161" s="311" t="str">
        <f t="shared" si="3"/>
        <v>03/06/2019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06594800</v>
      </c>
      <c r="B162" s="311" t="str">
        <f t="shared" si="3"/>
        <v>03/06/2019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06594800</v>
      </c>
      <c r="B163" s="311" t="str">
        <f t="shared" si="3"/>
        <v>03/06/2019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06594800</v>
      </c>
      <c r="B164" s="311" t="str">
        <f t="shared" si="3"/>
        <v>03/06/2019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06594800</v>
      </c>
      <c r="B165" s="311" t="str">
        <f t="shared" si="3"/>
        <v>03/06/2019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06594800</v>
      </c>
      <c r="B166" s="311" t="str">
        <f t="shared" si="3"/>
        <v>03/06/2019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06594800</v>
      </c>
      <c r="B167" s="311" t="str">
        <f t="shared" si="3"/>
        <v>03/06/2019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06594800</v>
      </c>
      <c r="B168" s="311" t="str">
        <f t="shared" si="3"/>
        <v>03/06/2019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06594800</v>
      </c>
      <c r="B169" s="311" t="str">
        <f t="shared" si="3"/>
        <v>03/06/2019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06594800</v>
      </c>
      <c r="B170" s="311" t="str">
        <f t="shared" si="3"/>
        <v>03/06/2019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06594800</v>
      </c>
      <c r="B171" s="311" t="str">
        <f t="shared" si="3"/>
        <v>03/06/2019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06594800</v>
      </c>
      <c r="B172" s="311" t="str">
        <f t="shared" si="3"/>
        <v>03/06/2019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06594800</v>
      </c>
      <c r="B173" s="311" t="str">
        <f t="shared" si="3"/>
        <v>03/06/2019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06594800</v>
      </c>
      <c r="B174" s="311" t="str">
        <f t="shared" si="3"/>
        <v>03/06/2019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06594800</v>
      </c>
      <c r="B175" s="311" t="str">
        <f t="shared" si="3"/>
        <v>03/06/2019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06594800</v>
      </c>
      <c r="B176" s="311" t="str">
        <f t="shared" si="3"/>
        <v>03/06/2019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06594800</v>
      </c>
      <c r="B177" s="311" t="str">
        <f t="shared" si="3"/>
        <v>03/06/2019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06594800</v>
      </c>
      <c r="B178" s="311" t="str">
        <f t="shared" si="3"/>
        <v>03/06/2019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06594800</v>
      </c>
      <c r="B179" s="311" t="str">
        <f t="shared" si="3"/>
        <v>03/06/2019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06594800</v>
      </c>
      <c r="B180" s="311" t="str">
        <f t="shared" si="3"/>
        <v>03/06/2019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06594800</v>
      </c>
      <c r="B181" s="311" t="str">
        <f t="shared" si="3"/>
        <v>03/06/2019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06594800</v>
      </c>
      <c r="B182" s="311" t="str">
        <f t="shared" si="3"/>
        <v>03/06/2019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06594800</v>
      </c>
      <c r="B183" s="311" t="str">
        <f t="shared" si="3"/>
        <v>03/06/2019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06594800</v>
      </c>
      <c r="B184" s="311" t="str">
        <f t="shared" si="3"/>
        <v>03/06/2019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06594800</v>
      </c>
      <c r="B185" s="311" t="str">
        <f t="shared" si="3"/>
        <v>03/06/2019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06594800</v>
      </c>
      <c r="B186" s="311" t="str">
        <f t="shared" si="4"/>
        <v>03/06/2019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06594800</v>
      </c>
      <c r="B187" s="311" t="str">
        <f t="shared" si="4"/>
        <v>03/06/2019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06594800</v>
      </c>
      <c r="B188" s="311" t="str">
        <f t="shared" si="4"/>
        <v>03/06/2019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06594800</v>
      </c>
      <c r="B189" s="311" t="str">
        <f t="shared" si="4"/>
        <v>03/06/2019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06594800</v>
      </c>
      <c r="B190" s="311" t="str">
        <f t="shared" si="4"/>
        <v>03/06/2019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06594800</v>
      </c>
      <c r="B191" s="311" t="str">
        <f t="shared" si="4"/>
        <v>03/06/2019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06594800</v>
      </c>
      <c r="B192" s="311" t="str">
        <f t="shared" si="4"/>
        <v>03/06/2019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06594800</v>
      </c>
      <c r="B193" s="311" t="str">
        <f t="shared" si="4"/>
        <v>03/06/2019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06594800</v>
      </c>
      <c r="B194" s="311" t="str">
        <f t="shared" si="4"/>
        <v>03/06/2019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06594800</v>
      </c>
      <c r="B195" s="311" t="str">
        <f t="shared" si="4"/>
        <v>03/06/2019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06594800</v>
      </c>
      <c r="B196" s="311" t="str">
        <f t="shared" si="4"/>
        <v>03/06/2019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06594800</v>
      </c>
      <c r="B197" s="311" t="str">
        <f t="shared" si="4"/>
        <v>03/06/2019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06594800</v>
      </c>
      <c r="B198" s="311" t="str">
        <f t="shared" si="4"/>
        <v>03/06/2019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06594800</v>
      </c>
      <c r="B199" s="311" t="str">
        <f t="shared" si="4"/>
        <v>03/06/2019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06594800</v>
      </c>
      <c r="B200" s="311" t="str">
        <f t="shared" si="4"/>
        <v>03/06/2019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06594800</v>
      </c>
      <c r="B201" s="311" t="str">
        <f t="shared" si="4"/>
        <v>03/06/2019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06594800</v>
      </c>
      <c r="B202" s="311" t="str">
        <f t="shared" si="4"/>
        <v>03/06/2019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06594800</v>
      </c>
      <c r="B203" s="311" t="str">
        <f t="shared" si="4"/>
        <v>03/06/2019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06594800</v>
      </c>
      <c r="B204" s="311" t="str">
        <f t="shared" si="4"/>
        <v>03/06/2019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06594800</v>
      </c>
      <c r="B205" s="311" t="str">
        <f t="shared" si="4"/>
        <v>03/06/2019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06594800</v>
      </c>
      <c r="B206" s="311" t="str">
        <f t="shared" si="4"/>
        <v>03/06/2019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06594800</v>
      </c>
      <c r="B207" s="311" t="str">
        <f t="shared" si="4"/>
        <v>03/06/2019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06594800</v>
      </c>
      <c r="B208" s="311" t="str">
        <f t="shared" si="4"/>
        <v>03/06/2019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06594800</v>
      </c>
      <c r="B209" s="311" t="str">
        <f t="shared" si="4"/>
        <v>03/06/2019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06594800</v>
      </c>
      <c r="B210" s="311" t="str">
        <f t="shared" si="4"/>
        <v>03/06/2019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06594800</v>
      </c>
      <c r="B211" s="311" t="str">
        <f t="shared" si="4"/>
        <v>03/06/2019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06594800</v>
      </c>
      <c r="B212" s="311" t="str">
        <f t="shared" si="4"/>
        <v>03/06/2019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06594800</v>
      </c>
      <c r="B213" s="311" t="str">
        <f t="shared" si="4"/>
        <v>03/06/2019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06594800</v>
      </c>
      <c r="B214" s="311" t="str">
        <f t="shared" si="4"/>
        <v>03/06/2019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06594800</v>
      </c>
      <c r="B215" s="311" t="str">
        <f t="shared" si="4"/>
        <v>03/06/2019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06594800</v>
      </c>
      <c r="B216" s="311" t="str">
        <f t="shared" si="4"/>
        <v>03/06/2019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06594800</v>
      </c>
      <c r="B217" s="311" t="str">
        <f t="shared" si="4"/>
        <v>03/06/2019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06594800</v>
      </c>
      <c r="B218" s="311" t="str">
        <f t="shared" si="5"/>
        <v>03/06/2019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06594800</v>
      </c>
      <c r="B219" s="311" t="str">
        <f t="shared" si="5"/>
        <v>03/06/2019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06594800</v>
      </c>
      <c r="B220" s="311" t="str">
        <f t="shared" si="5"/>
        <v>03/06/2019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06594800</v>
      </c>
      <c r="B221" s="311" t="str">
        <f t="shared" si="5"/>
        <v>03/06/2019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06594800</v>
      </c>
      <c r="B222" s="311" t="str">
        <f t="shared" si="5"/>
        <v>03/06/2019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06594800</v>
      </c>
      <c r="B223" s="311" t="str">
        <f t="shared" si="5"/>
        <v>03/06/2019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06594800</v>
      </c>
      <c r="B224" s="311" t="str">
        <f t="shared" si="5"/>
        <v>03/06/2019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06594800</v>
      </c>
      <c r="B225" s="311" t="str">
        <f t="shared" si="5"/>
        <v>03/06/2019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06594800</v>
      </c>
      <c r="B226" s="311" t="str">
        <f t="shared" si="5"/>
        <v>03/06/2019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06594800</v>
      </c>
      <c r="B227" s="311" t="str">
        <f t="shared" si="5"/>
        <v>03/06/2019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06594800</v>
      </c>
      <c r="B228" s="311" t="str">
        <f t="shared" si="5"/>
        <v>03/06/2019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06594800</v>
      </c>
      <c r="B229" s="311" t="str">
        <f t="shared" si="5"/>
        <v>03/06/2019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06594800</v>
      </c>
      <c r="B230" s="311" t="str">
        <f t="shared" si="5"/>
        <v>03/06/2019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06594800</v>
      </c>
      <c r="B231" s="311" t="str">
        <f t="shared" si="5"/>
        <v>03/06/2019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06594800</v>
      </c>
      <c r="B232" s="311" t="str">
        <f t="shared" si="5"/>
        <v>03/06/2019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06594800</v>
      </c>
      <c r="B233" s="311" t="str">
        <f t="shared" si="5"/>
        <v>03/06/2019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06594800</v>
      </c>
      <c r="B234" s="311" t="str">
        <f t="shared" si="5"/>
        <v>03/06/2019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06594800</v>
      </c>
      <c r="B235" s="311" t="str">
        <f t="shared" si="5"/>
        <v>03/06/2019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06594800</v>
      </c>
      <c r="B236" s="311" t="str">
        <f t="shared" si="5"/>
        <v>03/06/2019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06594800</v>
      </c>
      <c r="B237" s="311" t="str">
        <f t="shared" si="5"/>
        <v>03/06/2019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06594800</v>
      </c>
      <c r="B238" s="311" t="str">
        <f t="shared" si="5"/>
        <v>03/06/2019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06594800</v>
      </c>
      <c r="B239" s="311" t="str">
        <f t="shared" si="5"/>
        <v>03/06/2019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06594800</v>
      </c>
      <c r="B240" s="311" t="str">
        <f t="shared" si="5"/>
        <v>03/06/2019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06594800</v>
      </c>
      <c r="B241" s="311" t="str">
        <f t="shared" si="5"/>
        <v>03/06/2019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06594800</v>
      </c>
      <c r="B242" s="311" t="str">
        <f t="shared" si="5"/>
        <v>03/06/2019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06594800</v>
      </c>
      <c r="B243" s="311" t="str">
        <f t="shared" si="5"/>
        <v>03/06/2019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34BEBE64-63B1-45F5-9F3C-95A8907BB648}">
      <formula1>$T$2:$T$3</formula1>
    </dataValidation>
    <dataValidation type="list" allowBlank="1" showErrorMessage="1" errorTitle="Bocal de regroupement" sqref="F78" xr:uid="{3F5702D5-557F-4365-9DFC-981608638840}">
      <formula1>#REF!</formula1>
    </dataValidation>
    <dataValidation type="list" allowBlank="1" showErrorMessage="1" errorTitle="Abondance végétation de 0 à 5" sqref="K78" xr:uid="{C4E1F7E0-C4AB-4CA6-9B26-37883C9B4A8D}">
      <formula1>#REF!</formula1>
    </dataValidation>
    <dataValidation type="list" allowBlank="1" showErrorMessage="1" errorTitle="Intensité du comatage de 0 à 5" sqref="H78" xr:uid="{C3D32406-2966-4CFD-82E5-8DECF931D483}">
      <formula1>#REF!</formula1>
    </dataValidation>
    <dataValidation type="list" allowBlank="1" showErrorMessage="1" errorTitle="Codage SANDRE svp" sqref="E78" xr:uid="{1CFFB96C-9716-4031-B749-9477ED3105EE}">
      <formula1>#REF!</formula1>
    </dataValidation>
    <dataValidation type="list" allowBlank="1" showInputMessage="1" showErrorMessage="1" sqref="D78 IV67:IV78" xr:uid="{21264670-62D7-4B2E-9C03-3D5E7E598B18}">
      <formula1>#REF!</formula1>
    </dataValidation>
    <dataValidation type="list" allowBlank="1" errorTitle="Codage SANDRE svp" sqref="E66:E77" xr:uid="{D1479578-7294-4430-9A32-4F8B47610A9F}">
      <formula1>"N1, N3, N5 , N6"</formula1>
    </dataValidation>
    <dataValidation type="list" allowBlank="1" showInputMessage="1" sqref="D67:D77" xr:uid="{FC8AAC84-4BE1-4103-889F-62F17E7F02FE}">
      <formula1>"S1, S2, S3, S9, S10, S11, S18, S24, S25, S28, S29, S30"</formula1>
    </dataValidation>
    <dataValidation allowBlank="1" showErrorMessage="1" errorTitle="Altitude en mètres" sqref="K23:N23" xr:uid="{7D2A6A36-2936-4D00-92E3-1184B88E69AF}"/>
    <dataValidation type="list" allowBlank="1" errorTitle="Bocal de regroupement" sqref="F66:F77" xr:uid="{616A29BB-0231-4565-ACAD-B24465BB7A1D}">
      <formula1>"PhA , PhB, PhC"</formula1>
    </dataValidation>
    <dataValidation type="list" allowBlank="1" errorTitle="Intensité du comatage de 0 à 5" sqref="H66:H77" xr:uid="{431CDDBA-3BB6-4791-8631-78FC2C2DA332}">
      <formula1>"0, 1, 2, 3, 4, 5"</formula1>
    </dataValidation>
    <dataValidation type="list" allowBlank="1" errorTitle="Stabilité ou non du substrat" sqref="I66:I77" xr:uid="{76F5006F-D127-4447-B4C9-05206D61BE17}">
      <formula1>"stable , moyennement stable , instable"</formula1>
    </dataValidation>
    <dataValidation type="list" allowBlank="1" errorTitle="Abondance végétation de 0 à 5" sqref="K66:K77" xr:uid="{2F5CCB00-1C15-4521-9A3B-02D354938326}">
      <formula1>"0, 1, 2, 3, 4, 5"</formula1>
    </dataValidation>
    <dataValidation type="list" allowBlank="1" errorTitle="Choisir une des 4 catégories" error="Vous devez indiquer une des 4 catégories de la liste déroulante" sqref="I39:I50" xr:uid="{7CDD8390-0F85-409D-A3EF-B15BEFFD15DC}">
      <formula1>"D, M, MNR, P"</formula1>
    </dataValidation>
    <dataValidation type="list" allowBlank="1" sqref="D66" xr:uid="{39A870DE-FD0E-4E9E-9942-0FC99D2B216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1D0BE5B7-347B-4101-A5BF-B65C3C1D0944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BFF9570D-9C93-4C2E-89D9-6BABEA4BFF7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4BAD5D4-0A83-4C2E-B89E-6D93C0F7023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D8B3DD3-9165-4869-BADC-B529E4B0133B}">
      <formula1>1</formula1>
      <formula2>3</formula2>
    </dataValidation>
    <dataValidation allowBlank="1" showErrorMessage="1" promptTitle="ATTENTION" prompt="en Lambert II étendu" sqref="G23 E27:E28" xr:uid="{F9B44147-B729-4D2E-B4C3-650B71C5E7AF}"/>
    <dataValidation type="textLength" allowBlank="1" showInputMessage="1" showErrorMessage="1" sqref="A41:E41 IS42:IV42" xr:uid="{01452506-499A-49EB-8639-E49586460391}">
      <formula1>0</formula1>
      <formula2>50</formula2>
    </dataValidation>
    <dataValidation type="whole" allowBlank="1" showErrorMessage="1" errorTitle="Altitude en mètres" sqref="I23:I28" xr:uid="{1ED0CF8C-B2C6-4E22-B9BD-5DC1DA847139}">
      <formula1>0</formula1>
      <formula2>4000</formula2>
    </dataValidation>
    <dataValidation type="decimal" allowBlank="1" showErrorMessage="1" errorTitle="Recouvrement en % de 0 à 100" sqref="H39:H50" xr:uid="{31D61131-19B0-4A8C-9C70-5CB432408951}">
      <formula1>0</formula1>
      <formula2>100</formula2>
    </dataValidation>
    <dataValidation type="textLength" operator="equal" allowBlank="1" showErrorMessage="1" errorTitle="Code INSEE selon le type 00000" sqref="F23" xr:uid="{6C694C9B-BCF1-4465-8352-66621D29251B}">
      <formula1>5</formula1>
      <formula2>0</formula2>
    </dataValidation>
    <dataValidation type="date" allowBlank="1" showErrorMessage="1" errorTitle="Date du prélèvement (jj/mm/aaaa)" sqref="IV40" xr:uid="{220480FC-2C85-4EBE-AB00-651EF946B07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2019-12-23T13:15:46Z</dcterms:created>
  <dcterms:modified xsi:type="dcterms:W3CDTF">2019-12-23T13:15:48Z</dcterms:modified>
</cp:coreProperties>
</file>