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MAI\18072 MARMA\18072_MARMA_exports\"/>
    </mc:Choice>
  </mc:AlternateContent>
  <xr:revisionPtr revIDLastSave="0" documentId="13_ncr:1_{778CC753-8BDE-4BBA-8918-7B219FD52F8D}" xr6:coauthVersionLast="40" xr6:coauthVersionMax="40" xr10:uidLastSave="{00000000-0000-0000-0000-000000000000}"/>
  <bookViews>
    <workbookView xWindow="0" yWindow="0" windowWidth="28800" windowHeight="12225" xr2:uid="{C0924BEA-9CE3-48E0-86CB-6DB7DA4228E4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<sst xmlns="http://schemas.openxmlformats.org/spreadsheetml/2006/main" count="967" uniqueCount="325">
  <si>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</si>
  <si>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</si>
  <si>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</si>
  <si>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</si>
  <si>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</si>
  <si>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</si>
  <si>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</si>
  <si>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</si>
  <si>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</si>
  <si>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</si>
  <si>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</si>
  <si>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</si>
  <si>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</si>
  <si>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</si>
  <si>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</si>
  <si>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</si>
  <si>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</si>
  <si>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</si>
  <si>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</si>
  <si>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</si>
  <si>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</si>
  <si>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</si>
  <si>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</si>
  <si>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</si>
  <si>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</si>
  <si>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</si>
  <si>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</si>
  <si>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</si>
  <si>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</si>
  <si>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</si>
  <si>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</si>
  <si>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</si>
  <si>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</si>
  <si>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</si>
  <si>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</si>
  <si>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</si>
  <si>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</si>
  <si>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</si>
  <si>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</si>
  <si>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</si>
  <si>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</si>
  <si>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</si>
  <si>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</si>
  <si>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</si>
  <si>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</si>
  <si>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</si>
  <si>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</si>
  <si>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</si>
  <si>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</si>
  <si>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</si>
  <si>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</si>
  <si>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</si>
  <si>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</si>
  <si>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</si>
  <si>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</si>
  <si>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06600028</t>
  </si>
  <si>
    <t>MARAVANT</t>
  </si>
  <si>
    <t>MARAVANT A MARIN</t>
  </si>
  <si>
    <t>MARIN</t>
  </si>
  <si>
    <t>Réseau de contrôle opérationnel</t>
  </si>
  <si>
    <t>facultatif #</t>
  </si>
  <si>
    <t>CODE_OPERATION</t>
  </si>
  <si>
    <t>TYPO_NATIONALE</t>
  </si>
  <si>
    <t>21/05/2018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</si>
  <si>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</si>
  <si>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</si>
  <si>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</si>
  <si>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</si>
  <si>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</si>
  <si>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</si>
  <si>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</si>
  <si>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</si>
  <si>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</si>
  <si>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</si>
  <si>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</si>
  <si>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</si>
  <si>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</si>
  <si>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</si>
  <si>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</si>
  <si>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</si>
  <si>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</si>
  <si>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</si>
  <si>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</si>
  <si>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</si>
  <si>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</si>
  <si>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</si>
  <si>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</si>
  <si>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</si>
  <si>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</si>
  <si>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</si>
  <si>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</si>
  <si>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</si>
  <si>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</si>
  <si>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</si>
  <si>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</si>
  <si>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</si>
  <si>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</si>
  <si>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</si>
  <si>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</si>
  <si>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</si>
  <si>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</si>
  <si>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</si>
  <si>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</si>
  <si>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</si>
  <si>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</si>
  <si>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</si>
  <si>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</si>
  <si>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</si>
  <si>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</si>
  <si>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</si>
  <si>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</si>
  <si>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</si>
  <si>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</si>
  <si>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</si>
  <si>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</si>
  <si>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</si>
  <si>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</si>
  <si>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</si>
  <si>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</si>
  <si>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</si>
  <si>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</si>
  <si>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</si>
  <si>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</si>
  <si>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</si>
  <si>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</si>
  <si>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</si>
  <si>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</si>
  <si>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</si>
  <si>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</si>
  <si>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</si>
  <si>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</si>
  <si>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</si>
  <si>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</si>
  <si>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</si>
  <si>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</si>
  <si>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</si>
  <si>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</si>
  <si>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</si>
  <si>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</si>
  <si>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</si>
  <si>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</si>
  <si>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</si>
  <si>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</si>
  <si>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</si>
  <si>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</si>
  <si>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</si>
  <si>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</si>
  <si>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</si>
  <si>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</si>
  <si>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</si>
  <si>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</si>
  <si>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</si>
  <si>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</si>
  <si>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</si>
  <si>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</si>
  <si>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</si>
  <si>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</si>
  <si>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</si>
  <si>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</si>
  <si>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</si>
  <si>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</si>
  <si>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</si>
  <si>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</si>
  <si>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</si>
  <si>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</si>
  <si>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</si>
  <si>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</si>
  <si>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</si>
  <si>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</si>
  <si>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</si>
  <si>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</si>
  <si>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</si>
  <si>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</si>
  <si>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</si>
  <si>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Isoperla</t>
  </si>
  <si>
    <t>140</t>
  </si>
  <si>
    <t>Goeridae</t>
  </si>
  <si>
    <t>286</t>
  </si>
  <si>
    <t>Hydropsyche</t>
  </si>
  <si>
    <t>212</t>
  </si>
  <si>
    <t>Hydroptila</t>
  </si>
  <si>
    <t>200</t>
  </si>
  <si>
    <t>sF. Limnephilinae</t>
  </si>
  <si>
    <t>3163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</si>
  <si>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</si>
  <si>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</si>
  <si>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</si>
  <si>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</si>
  <si>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</si>
  <si>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</si>
  <si>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</si>
  <si>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</si>
  <si>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</si>
  <si>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</si>
  <si>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Epeorus</t>
  </si>
  <si>
    <t>400</t>
  </si>
  <si>
    <t>Habroleptoides</t>
  </si>
  <si>
    <t>485</t>
  </si>
  <si>
    <t>Veliidae</t>
  </si>
  <si>
    <t>743</t>
  </si>
  <si>
    <t>sF. Hydroporinae</t>
  </si>
  <si>
    <t>2393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</si>
  <si>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</si>
  <si>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</si>
  <si>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</si>
  <si>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</si>
  <si>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</si>
  <si>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</si>
  <si>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</si>
  <si>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</si>
  <si>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</si>
  <si>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</si>
  <si>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</si>
  <si>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</si>
  <si>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</si>
  <si>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</si>
  <si>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</si>
  <si>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</si>
  <si>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</si>
  <si>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</si>
  <si>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</si>
  <si>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</si>
  <si>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</si>
  <si>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</si>
  <si>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</si>
  <si>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</si>
  <si>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</si>
  <si>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</si>
  <si>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</si>
  <si>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</si>
  <si>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</si>
  <si>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</si>
  <si>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</si>
  <si>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</si>
  <si>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</si>
  <si>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</si>
  <si>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</si>
  <si>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OLIGOCHAETA</t>
  </si>
  <si>
    <t>933</t>
  </si>
  <si>
    <t>Tricladida</t>
  </si>
  <si>
    <t>1054</t>
  </si>
  <si>
    <t>Planariidae</t>
  </si>
  <si>
    <t>1061</t>
  </si>
  <si>
    <t>NEMATHELMINTHA</t>
  </si>
  <si>
    <t>3111</t>
  </si>
  <si>
    <t>18690155900069</t>
  </si>
  <si>
    <t>AERMC</t>
  </si>
  <si>
    <t>MARMA_2018-05-21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</si>
  <si>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</si>
  <si>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</si>
  <si>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</si>
  <si>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</si>
  <si>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</si>
  <si>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</si>
  <si>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</si>
  <si>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</si>
  <si>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</si>
  <si>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</si>
  <si>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</si>
  <si>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</si>
  <si>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</si>
  <si>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</si>
  <si>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</si>
  <si>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</si>
  <si>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</si>
  <si>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</si>
  <si>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</si>
  <si>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</si>
  <si>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</si>
  <si>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</si>
  <si>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</si>
  <si>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</si>
  <si>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</si>
  <si>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</si>
  <si>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</si>
  <si>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</si>
  <si>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</si>
  <si>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</si>
  <si>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</si>
  <si>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</si>
  <si>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</si>
  <si>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</si>
  <si>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</si>
  <si>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</si>
  <si>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</si>
  <si>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</si>
  <si>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</si>
  <si>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</si>
  <si>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</si>
  <si>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</si>
  <si>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</si>
  <si>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</si>
  <si>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</si>
  <si>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</si>
  <si>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</si>
  <si>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</si>
  <si>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</si>
  <si>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</si>
  <si>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</si>
  <si>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</si>
  <si>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</si>
  <si>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</si>
  <si>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</si>
  <si>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</si>
  <si>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</si>
  <si>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</si>
  <si>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</si>
  <si>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</si>
  <si>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</si>
  <si>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</si>
  <si>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</si>
  <si>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</si>
  <si>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</si>
  <si>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</si>
  <si>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</si>
  <si>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</si>
  <si>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</si>
  <si>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</si>
  <si>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</si>
  <si>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</si>
  <si>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</si>
  <si>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</si>
  <si>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P6, P10</t>
  </si>
  <si>
    <t>P7, P11</t>
  </si>
  <si>
    <t>P8,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</si>
</sst>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B1155878-11C3-44E3-8D29-4F39F1F65B02}"/>
    <cellStyle name="Normal_résultats" xfId="1" xr:uid="{0E616CE0-7C35-4730-A5E5-CC32F739A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2C90-F653-4420-BAA2-2F72901AC03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248</v>
      </c>
      <c r="B1" s="168"/>
      <c r="C1" s="169"/>
      <c r="D1" s="169"/>
      <c r="E1" s="169"/>
      <c r="F1" s="169"/>
      <c r="G1" s="169"/>
      <c r="H1" s="169"/>
      <c r="I1" s="170" t="s">
        <v>249</v>
      </c>
      <c r="J1" s="171" t="s">
        <v>248</v>
      </c>
      <c r="K1" s="172"/>
      <c r="L1" s="169"/>
      <c r="M1" s="169"/>
      <c r="N1" s="169"/>
      <c r="O1" s="169"/>
      <c r="P1" s="173"/>
      <c r="Q1" s="174"/>
      <c r="R1" s="170" t="s">
        <v>250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251</v>
      </c>
      <c r="D5" s="187" t="s">
        <v>21</v>
      </c>
      <c r="E5" s="186" t="s">
        <v>252</v>
      </c>
      <c r="F5" s="188" t="s">
        <v>253</v>
      </c>
      <c r="G5" s="186" t="s">
        <v>254</v>
      </c>
      <c r="H5" s="188" t="s">
        <v>255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6600028</v>
      </c>
      <c r="B6" s="196" t="s">
        <v>56</v>
      </c>
      <c r="C6" s="196" t="s">
        <v>57</v>
      </c>
      <c r="D6" s="197" t="s">
        <v>63</v>
      </c>
      <c r="E6" s="198">
        <v>970577.78460878471</v>
      </c>
      <c r="F6" s="198">
        <v>6590737.2424352132</v>
      </c>
      <c r="G6" s="198">
        <v>970509.00462256675</v>
      </c>
      <c r="H6" s="199">
        <v>6590726.3928205166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256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256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257</v>
      </c>
      <c r="F10" s="226"/>
      <c r="G10" s="227"/>
      <c r="H10" s="184"/>
      <c r="I10" s="184"/>
      <c r="J10" s="221" t="s">
        <v>258</v>
      </c>
      <c r="K10" s="222" t="s">
        <v>259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260</v>
      </c>
      <c r="C12" s="232">
        <v>6.1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261</v>
      </c>
      <c r="C13" s="235">
        <v>110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262</v>
      </c>
      <c r="C14" s="235">
        <v>3.9333333333333331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263</v>
      </c>
      <c r="C15" s="240">
        <f>C13*C14</f>
        <v>432.66666666666663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264</v>
      </c>
      <c r="C16" s="249">
        <f>+C15*0.05</f>
        <v>21.633333333333333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265</v>
      </c>
      <c r="K18" s="256" t="s">
        <v>83</v>
      </c>
      <c r="L18" s="257" t="s">
        <v>116</v>
      </c>
      <c r="M18" s="257" t="s">
        <v>258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92</v>
      </c>
      <c r="L19" s="253" t="s">
        <v>124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95</v>
      </c>
      <c r="L20" s="253" t="s">
        <v>124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100</v>
      </c>
      <c r="L21" s="253" t="s">
        <v>134</v>
      </c>
      <c r="M21" s="253" t="s">
        <v>146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102</v>
      </c>
      <c r="L22" s="253" t="s">
        <v>129</v>
      </c>
      <c r="M22" s="253" t="s">
        <v>146</v>
      </c>
      <c r="N22" s="260">
        <v>30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266</v>
      </c>
      <c r="D23" s="218"/>
      <c r="E23" s="218"/>
      <c r="F23" s="266"/>
      <c r="J23" s="262" t="s">
        <v>150</v>
      </c>
      <c r="K23" s="253" t="s">
        <v>97</v>
      </c>
      <c r="L23" s="253" t="s">
        <v>129</v>
      </c>
      <c r="M23" s="253" t="s">
        <v>151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112</v>
      </c>
      <c r="L24" s="253" t="s">
        <v>134</v>
      </c>
      <c r="M24" s="253" t="s">
        <v>151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267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112</v>
      </c>
      <c r="L25" s="253" t="s">
        <v>129</v>
      </c>
      <c r="M25" s="253" t="s">
        <v>151</v>
      </c>
      <c r="N25" s="260">
        <v>30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268</v>
      </c>
      <c r="D26" s="222"/>
      <c r="E26" s="222"/>
      <c r="F26" s="269"/>
      <c r="J26" s="262" t="s">
        <v>154</v>
      </c>
      <c r="K26" s="253" t="s">
        <v>112</v>
      </c>
      <c r="L26" s="253" t="s">
        <v>124</v>
      </c>
      <c r="M26" s="253" t="s">
        <v>151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252</v>
      </c>
      <c r="B27" s="268"/>
      <c r="C27" s="207" t="s">
        <v>269</v>
      </c>
      <c r="D27" s="207"/>
      <c r="E27" s="207"/>
      <c r="F27" s="269"/>
      <c r="J27" s="262" t="s">
        <v>155</v>
      </c>
      <c r="K27" s="253" t="s">
        <v>112</v>
      </c>
      <c r="L27" s="253" t="s">
        <v>139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253</v>
      </c>
      <c r="B28" s="268"/>
      <c r="C28" s="207" t="s">
        <v>270</v>
      </c>
      <c r="D28" s="207"/>
      <c r="E28" s="207"/>
      <c r="F28" s="269"/>
      <c r="J28" s="262" t="s">
        <v>157</v>
      </c>
      <c r="K28" s="253" t="s">
        <v>112</v>
      </c>
      <c r="L28" s="253" t="s">
        <v>134</v>
      </c>
      <c r="M28" s="253" t="s">
        <v>156</v>
      </c>
      <c r="N28" s="260">
        <v>5</v>
      </c>
      <c r="O28" s="260"/>
      <c r="P28" s="260"/>
      <c r="Q28" s="260"/>
      <c r="R28" s="261"/>
      <c r="S28" s="173"/>
    </row>
    <row r="29" spans="1:19" ht="14.25" customHeight="1">
      <c r="A29" s="267" t="s">
        <v>254</v>
      </c>
      <c r="B29" s="268"/>
      <c r="C29" s="207" t="s">
        <v>271</v>
      </c>
      <c r="D29" s="207"/>
      <c r="E29" s="207"/>
      <c r="F29" s="269"/>
      <c r="J29" s="262" t="s">
        <v>158</v>
      </c>
      <c r="K29" s="253" t="s">
        <v>112</v>
      </c>
      <c r="L29" s="253" t="s">
        <v>129</v>
      </c>
      <c r="M29" s="253" t="s">
        <v>156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255</v>
      </c>
      <c r="B30" s="268"/>
      <c r="C30" s="207" t="s">
        <v>272</v>
      </c>
      <c r="D30" s="207"/>
      <c r="E30" s="207"/>
      <c r="F30" s="269"/>
      <c r="J30" s="270" t="s">
        <v>159</v>
      </c>
      <c r="K30" s="271" t="s">
        <v>112</v>
      </c>
      <c r="L30" s="271" t="s">
        <v>124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260</v>
      </c>
      <c r="B31" s="268"/>
      <c r="C31" s="207" t="s">
        <v>273</v>
      </c>
      <c r="D31" s="207"/>
      <c r="E31" s="211"/>
      <c r="F31" s="269"/>
    </row>
    <row r="32" spans="1:19" ht="14.25" customHeight="1">
      <c r="A32" s="267" t="s">
        <v>261</v>
      </c>
      <c r="B32" s="268"/>
      <c r="C32" s="207" t="s">
        <v>274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262</v>
      </c>
      <c r="B33" s="274"/>
      <c r="C33" s="207" t="s">
        <v>275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263</v>
      </c>
      <c r="B34" s="274"/>
      <c r="C34" s="207" t="s">
        <v>276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264</v>
      </c>
      <c r="B35" s="274"/>
      <c r="C35" s="222" t="s">
        <v>277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278</v>
      </c>
      <c r="B36" s="274"/>
      <c r="C36" s="222" t="s">
        <v>279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280</v>
      </c>
      <c r="B37" s="284"/>
      <c r="C37" s="243" t="s">
        <v>281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248</v>
      </c>
      <c r="B41" s="172"/>
      <c r="C41" s="169"/>
      <c r="D41" s="169"/>
      <c r="E41" s="169"/>
      <c r="F41" s="169"/>
      <c r="G41" s="170" t="s">
        <v>282</v>
      </c>
      <c r="H41" s="171" t="s">
        <v>248</v>
      </c>
      <c r="I41" s="172"/>
      <c r="J41" s="169"/>
      <c r="K41" s="169"/>
      <c r="L41" s="169"/>
      <c r="M41" s="169"/>
      <c r="Q41" s="170" t="s">
        <v>283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284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285</v>
      </c>
      <c r="B47" s="299"/>
      <c r="C47" s="299"/>
      <c r="D47" s="299"/>
      <c r="E47" s="299"/>
      <c r="F47" s="299"/>
      <c r="G47" s="300"/>
      <c r="H47" s="301" t="s">
        <v>286</v>
      </c>
      <c r="I47" s="302" t="s">
        <v>287</v>
      </c>
      <c r="J47" s="303"/>
      <c r="K47" s="302" t="s">
        <v>288</v>
      </c>
      <c r="L47" s="303"/>
      <c r="M47" s="302" t="s">
        <v>289</v>
      </c>
      <c r="N47" s="303"/>
      <c r="O47" s="302" t="s">
        <v>290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291</v>
      </c>
      <c r="B49" s="311" t="s">
        <v>292</v>
      </c>
      <c r="C49" s="312" t="s">
        <v>84</v>
      </c>
      <c r="D49" s="313" t="s">
        <v>293</v>
      </c>
      <c r="E49" s="314" t="s">
        <v>294</v>
      </c>
      <c r="F49" s="314" t="s">
        <v>295</v>
      </c>
      <c r="G49" s="314" t="s">
        <v>296</v>
      </c>
      <c r="H49" s="315"/>
      <c r="I49" s="310" t="s">
        <v>297</v>
      </c>
      <c r="J49" s="310" t="s">
        <v>298</v>
      </c>
      <c r="K49" s="316" t="s">
        <v>297</v>
      </c>
      <c r="L49" s="317" t="s">
        <v>298</v>
      </c>
      <c r="M49" s="316" t="s">
        <v>297</v>
      </c>
      <c r="N49" s="317" t="s">
        <v>298</v>
      </c>
      <c r="O49" s="316" t="s">
        <v>297</v>
      </c>
      <c r="P49" s="317" t="s">
        <v>298</v>
      </c>
      <c r="Q49" s="318" t="s">
        <v>299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300</v>
      </c>
      <c r="B51" s="329" t="s">
        <v>300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301</v>
      </c>
      <c r="B52" s="337" t="s">
        <v>302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303</v>
      </c>
      <c r="B53" s="337" t="s">
        <v>304</v>
      </c>
      <c r="C53" s="338" t="s">
        <v>92</v>
      </c>
      <c r="D53" s="339">
        <v>9</v>
      </c>
      <c r="E53" s="339">
        <v>1</v>
      </c>
      <c r="F53" s="340" t="s">
        <v>93</v>
      </c>
      <c r="G53" s="341"/>
      <c r="H53" s="324"/>
      <c r="I53" s="341"/>
      <c r="J53" s="341"/>
      <c r="K53" s="342"/>
      <c r="L53" s="343"/>
      <c r="M53" s="342"/>
      <c r="N53" s="343"/>
      <c r="O53" s="342" t="s">
        <v>145</v>
      </c>
      <c r="P53" s="343">
        <v>1</v>
      </c>
      <c r="Q53" s="341">
        <v>1</v>
      </c>
    </row>
    <row r="54" spans="1:256" ht="22.5">
      <c r="A54" s="336" t="s">
        <v>305</v>
      </c>
      <c r="B54" s="337" t="s">
        <v>306</v>
      </c>
      <c r="C54" s="344" t="s">
        <v>95</v>
      </c>
      <c r="D54" s="339">
        <v>8</v>
      </c>
      <c r="E54" s="339">
        <v>1</v>
      </c>
      <c r="F54" s="340" t="s">
        <v>93</v>
      </c>
      <c r="G54" s="341"/>
      <c r="H54" s="324"/>
      <c r="I54" s="341"/>
      <c r="J54" s="341"/>
      <c r="K54" s="342"/>
      <c r="L54" s="343"/>
      <c r="M54" s="342"/>
      <c r="N54" s="343"/>
      <c r="O54" s="342" t="s">
        <v>147</v>
      </c>
      <c r="P54" s="343">
        <v>1</v>
      </c>
      <c r="Q54" s="341">
        <v>1</v>
      </c>
    </row>
    <row r="55" spans="1:256" ht="33.75">
      <c r="A55" s="336" t="s">
        <v>307</v>
      </c>
      <c r="B55" s="337" t="s">
        <v>308</v>
      </c>
      <c r="C55" s="344" t="s">
        <v>97</v>
      </c>
      <c r="D55" s="339">
        <v>7</v>
      </c>
      <c r="E55" s="339">
        <v>20</v>
      </c>
      <c r="F55" s="340" t="s">
        <v>98</v>
      </c>
      <c r="G55" s="341"/>
      <c r="H55" s="324"/>
      <c r="I55" s="341"/>
      <c r="J55" s="341"/>
      <c r="K55" s="342"/>
      <c r="L55" s="343">
        <v>2</v>
      </c>
      <c r="M55" s="342" t="s">
        <v>150</v>
      </c>
      <c r="N55" s="343">
        <v>3</v>
      </c>
      <c r="O55" s="342"/>
      <c r="P55" s="343">
        <v>1</v>
      </c>
      <c r="Q55" s="341">
        <v>1</v>
      </c>
    </row>
    <row r="56" spans="1:256" ht="33.75">
      <c r="A56" s="336" t="s">
        <v>309</v>
      </c>
      <c r="B56" s="337" t="s">
        <v>310</v>
      </c>
      <c r="C56" s="344" t="s">
        <v>100</v>
      </c>
      <c r="D56" s="339">
        <v>6</v>
      </c>
      <c r="E56" s="339">
        <v>2</v>
      </c>
      <c r="F56" s="340" t="s">
        <v>93</v>
      </c>
      <c r="G56" s="341"/>
      <c r="H56" s="324"/>
      <c r="I56" s="341"/>
      <c r="J56" s="341"/>
      <c r="K56" s="342" t="s">
        <v>148</v>
      </c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311</v>
      </c>
      <c r="B57" s="337" t="s">
        <v>312</v>
      </c>
      <c r="C57" s="338" t="s">
        <v>102</v>
      </c>
      <c r="D57" s="339">
        <v>5</v>
      </c>
      <c r="E57" s="339">
        <v>3</v>
      </c>
      <c r="F57" s="340" t="s">
        <v>93</v>
      </c>
      <c r="G57" s="341"/>
      <c r="H57" s="324"/>
      <c r="I57" s="341"/>
      <c r="J57" s="341"/>
      <c r="K57" s="342"/>
      <c r="L57" s="343"/>
      <c r="M57" s="342" t="s">
        <v>149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313</v>
      </c>
      <c r="B58" s="337" t="s">
        <v>314</v>
      </c>
      <c r="C58" s="338" t="s">
        <v>104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315</v>
      </c>
      <c r="B59" s="337" t="s">
        <v>316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317</v>
      </c>
      <c r="B60" s="337" t="s">
        <v>318</v>
      </c>
      <c r="C60" s="338" t="s">
        <v>108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319</v>
      </c>
      <c r="B61" s="337" t="s">
        <v>319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320</v>
      </c>
      <c r="B62" s="346" t="s">
        <v>321</v>
      </c>
      <c r="C62" s="347" t="s">
        <v>112</v>
      </c>
      <c r="D62" s="348">
        <v>0</v>
      </c>
      <c r="E62" s="348">
        <v>73</v>
      </c>
      <c r="F62" s="349" t="s">
        <v>98</v>
      </c>
      <c r="G62" s="350"/>
      <c r="H62" s="324"/>
      <c r="I62" s="350" t="s">
        <v>155</v>
      </c>
      <c r="J62" s="350">
        <v>1</v>
      </c>
      <c r="K62" s="351" t="s">
        <v>322</v>
      </c>
      <c r="L62" s="352">
        <v>4</v>
      </c>
      <c r="M62" s="351" t="s">
        <v>323</v>
      </c>
      <c r="N62" s="352">
        <v>3</v>
      </c>
      <c r="O62" s="351" t="s">
        <v>324</v>
      </c>
      <c r="P62" s="352">
        <v>2</v>
      </c>
      <c r="Q62" s="350">
        <v>7</v>
      </c>
    </row>
    <row r="63" spans="1:256" ht="27.75" customHeight="1" thickBot="1">
      <c r="H63" s="353" t="s">
        <v>299</v>
      </c>
      <c r="I63" s="354">
        <v>1</v>
      </c>
      <c r="J63" s="355"/>
      <c r="K63" s="354">
        <v>3</v>
      </c>
      <c r="L63" s="355"/>
      <c r="M63" s="354">
        <v>4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B9E3335-33E6-4CB9-978F-B10678EA72B0}">
      <formula1>0</formula1>
      <formula2>50</formula2>
    </dataValidation>
    <dataValidation type="date" allowBlank="1" showErrorMessage="1" errorTitle="Date du prélèvement (jj/mm/aaaa)" sqref="D6:H6" xr:uid="{EBA2C0EA-7799-4B0A-A257-16E8F0FC14F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300D-DACC-45F5-90B1-3C945FF21DA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245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74166</v>
      </c>
      <c r="G23" s="32">
        <v>970541</v>
      </c>
      <c r="H23" s="32">
        <v>6590748</v>
      </c>
      <c r="I23" s="32">
        <v>435</v>
      </c>
      <c r="J23" s="32" t="s">
        <v>59</v>
      </c>
      <c r="K23" s="31">
        <v>970577.78460878471</v>
      </c>
      <c r="L23" s="31">
        <v>6590737.2424352132</v>
      </c>
      <c r="M23" s="31">
        <v>970509.00462256675</v>
      </c>
      <c r="N23" s="31">
        <v>6590726.3928205166</v>
      </c>
      <c r="O23" s="32">
        <v>6.1</v>
      </c>
      <c r="P23" s="32">
        <v>110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246</v>
      </c>
      <c r="B26" s="39" t="s">
        <v>247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3.9333333333333331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93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93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20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2</v>
      </c>
      <c r="I44" s="89" t="s">
        <v>93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3</v>
      </c>
      <c r="I45" s="89" t="s">
        <v>93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73</v>
      </c>
      <c r="I50" s="89" t="s">
        <v>98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92</v>
      </c>
      <c r="E66" s="89" t="s">
        <v>124</v>
      </c>
      <c r="F66" s="89" t="s">
        <v>146</v>
      </c>
      <c r="G66" s="89">
        <v>15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95</v>
      </c>
      <c r="E67" s="89" t="s">
        <v>124</v>
      </c>
      <c r="F67" s="89" t="s">
        <v>146</v>
      </c>
      <c r="G67" s="92">
        <v>15</v>
      </c>
      <c r="H67" s="89"/>
      <c r="I67" s="89">
        <v>1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100</v>
      </c>
      <c r="E68" s="89" t="s">
        <v>134</v>
      </c>
      <c r="F68" s="89" t="s">
        <v>146</v>
      </c>
      <c r="G68" s="92">
        <v>20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102</v>
      </c>
      <c r="E69" s="89" t="s">
        <v>129</v>
      </c>
      <c r="F69" s="89" t="s">
        <v>146</v>
      </c>
      <c r="G69" s="92">
        <v>30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97</v>
      </c>
      <c r="E70" s="89" t="s">
        <v>129</v>
      </c>
      <c r="F70" s="89" t="s">
        <v>151</v>
      </c>
      <c r="G70" s="92">
        <v>15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112</v>
      </c>
      <c r="E71" s="89" t="s">
        <v>134</v>
      </c>
      <c r="F71" s="89" t="s">
        <v>151</v>
      </c>
      <c r="G71" s="92">
        <v>15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112</v>
      </c>
      <c r="E72" s="89" t="s">
        <v>129</v>
      </c>
      <c r="F72" s="89" t="s">
        <v>151</v>
      </c>
      <c r="G72" s="92">
        <v>30</v>
      </c>
      <c r="H72" s="89"/>
      <c r="I72" s="89">
        <v>1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124</v>
      </c>
      <c r="F73" s="89" t="s">
        <v>151</v>
      </c>
      <c r="G73" s="92">
        <v>20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112</v>
      </c>
      <c r="E74" s="89" t="s">
        <v>139</v>
      </c>
      <c r="F74" s="89" t="s">
        <v>156</v>
      </c>
      <c r="G74" s="92">
        <v>10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112</v>
      </c>
      <c r="E75" s="89" t="s">
        <v>134</v>
      </c>
      <c r="F75" s="89" t="s">
        <v>156</v>
      </c>
      <c r="G75" s="92">
        <v>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112</v>
      </c>
      <c r="E76" s="89" t="s">
        <v>129</v>
      </c>
      <c r="F76" s="89" t="s">
        <v>156</v>
      </c>
      <c r="G76" s="92">
        <v>15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112</v>
      </c>
      <c r="E77" s="89" t="s">
        <v>124</v>
      </c>
      <c r="F77" s="89" t="s">
        <v>156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4</v>
      </c>
      <c r="F88" s="92">
        <v>3</v>
      </c>
      <c r="G88" s="92">
        <v>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7</v>
      </c>
      <c r="F89" s="92">
        <v>1</v>
      </c>
      <c r="G89" s="92">
        <v>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4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38</v>
      </c>
      <c r="F92" s="92">
        <v>7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36</v>
      </c>
      <c r="F94" s="92">
        <v>4</v>
      </c>
      <c r="G94" s="92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13</v>
      </c>
      <c r="F95" s="92">
        <v>19</v>
      </c>
      <c r="G95" s="92">
        <v>30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7</v>
      </c>
      <c r="F96" s="92">
        <v>3</v>
      </c>
      <c r="G96" s="92">
        <v>3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3</v>
      </c>
      <c r="F97" s="92">
        <v>1</v>
      </c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136</v>
      </c>
      <c r="F98" s="92">
        <v>260</v>
      </c>
      <c r="G98" s="92">
        <v>64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</v>
      </c>
      <c r="F99" s="92">
        <v>7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3</v>
      </c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>
        <v>1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1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4</v>
      </c>
      <c r="F105" s="92">
        <v>2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3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3</v>
      </c>
      <c r="F108" s="92">
        <v>1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488</v>
      </c>
      <c r="F109" s="92">
        <v>521</v>
      </c>
      <c r="G109" s="92">
        <v>316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14</v>
      </c>
      <c r="F110" s="92">
        <v>15</v>
      </c>
      <c r="G110" s="92">
        <v>11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/>
      <c r="F111" s="92">
        <v>1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3</v>
      </c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32</v>
      </c>
      <c r="F113" s="92">
        <v>51</v>
      </c>
      <c r="G113" s="92">
        <v>124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5</v>
      </c>
      <c r="F114" s="92">
        <v>2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1806</v>
      </c>
      <c r="F115" s="92">
        <v>558</v>
      </c>
      <c r="G115" s="92">
        <v>76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 t="s">
        <v>228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 t="s">
        <v>228</v>
      </c>
      <c r="F117" s="92" t="s">
        <v>228</v>
      </c>
      <c r="G117" s="92" t="s">
        <v>228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</v>
      </c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1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2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56</v>
      </c>
      <c r="F121" s="92">
        <v>6</v>
      </c>
      <c r="G121" s="92">
        <v>4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/>
      <c r="F122" s="92">
        <v>1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4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 t="s">
        <v>228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95F9758-B394-4AC4-868A-84CFB87846DD}">
      <formula1>$T$2:$T$3</formula1>
    </dataValidation>
    <dataValidation type="list" allowBlank="1" showErrorMessage="1" errorTitle="Bocal de regroupement" sqref="F78" xr:uid="{2D1C2FBD-CF88-4B7C-8CA4-6DFDE388B90D}">
      <formula1>#REF!</formula1>
    </dataValidation>
    <dataValidation type="list" allowBlank="1" showErrorMessage="1" errorTitle="Abondance végétation de 0 à 5" sqref="K78" xr:uid="{CF07D660-CA23-4A65-B779-60E839C5F160}">
      <formula1>#REF!</formula1>
    </dataValidation>
    <dataValidation type="list" allowBlank="1" showErrorMessage="1" errorTitle="Intensité du comatage de 0 à 5" sqref="H78" xr:uid="{EC22DF2A-21BE-4C89-959D-985DBE6E0546}">
      <formula1>#REF!</formula1>
    </dataValidation>
    <dataValidation type="list" allowBlank="1" showErrorMessage="1" errorTitle="Codage SANDRE svp" sqref="E78" xr:uid="{8697BDB1-1E66-4A6E-A90F-281D4FAE18D1}">
      <formula1>#REF!</formula1>
    </dataValidation>
    <dataValidation type="list" allowBlank="1" showInputMessage="1" showErrorMessage="1" sqref="D78 IV67:IV78" xr:uid="{BF55ECD2-5A7E-49B2-9C28-985CA56EB230}">
      <formula1>#REF!</formula1>
    </dataValidation>
    <dataValidation type="list" allowBlank="1" errorTitle="Codage SANDRE svp" sqref="E66:E77" xr:uid="{D96495CE-4D32-4350-AD99-399FBB8F8F0E}">
      <formula1>"N1, N3, N5 , N6"</formula1>
    </dataValidation>
    <dataValidation type="list" allowBlank="1" showInputMessage="1" sqref="D67:D77" xr:uid="{9F97A963-385D-4A43-ADDD-629EB260731F}">
      <formula1>"S1, S2, S3, S9, S10, S11, S18, S24, S25, S28, S29, S30"</formula1>
    </dataValidation>
    <dataValidation allowBlank="1" showErrorMessage="1" errorTitle="Altitude en mètres" sqref="K23:N23" xr:uid="{4E25C4CA-2AE0-4596-9F37-D9FB19E185C4}"/>
    <dataValidation type="list" allowBlank="1" errorTitle="Bocal de regroupement" sqref="F66:F77" xr:uid="{0F1ECE3C-1FF8-46B3-923F-B0BDAF30097C}">
      <formula1>"PhA , PhB, PhC"</formula1>
    </dataValidation>
    <dataValidation type="list" allowBlank="1" errorTitle="Intensité du comatage de 0 à 5" sqref="H66:H77" xr:uid="{99B66F4B-F347-4949-9369-1592583E832D}">
      <formula1>"0, 1, 2, 3, 4, 5"</formula1>
    </dataValidation>
    <dataValidation type="list" allowBlank="1" errorTitle="Stabilité ou non du substrat" sqref="I66:I77" xr:uid="{637373CF-D06B-40B6-A6FB-2B861AC07CD6}">
      <formula1>"stable , moyennement stable , instable"</formula1>
    </dataValidation>
    <dataValidation type="list" allowBlank="1" errorTitle="Abondance végétation de 0 à 5" sqref="K66:K77" xr:uid="{33E9B1C4-21C4-4392-A2DA-5760DCCCD7E9}">
      <formula1>"0, 1, 2, 3, 4, 5"</formula1>
    </dataValidation>
    <dataValidation type="list" allowBlank="1" errorTitle="Choisir une des 4 catégories" error="Vous devez indiquer une des 4 catégories de la liste déroulante" sqref="I39:I50" xr:uid="{34094BC2-7FEA-4555-8E21-FCCF5BC90931}">
      <formula1>"D, M, MNR, P"</formula1>
    </dataValidation>
    <dataValidation type="list" allowBlank="1" sqref="D66" xr:uid="{32B5A318-BAFE-427C-9733-7A468120C2C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D18483E-EEC2-4E57-ACF5-302E22F07EB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EF4E10A-C848-47EF-85CA-C346798AC30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49B9B6A-F909-45D9-B22F-8459A5FDBED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AD933C1-3008-4825-A273-91E2B10922CB}">
      <formula1>1</formula1>
      <formula2>3</formula2>
    </dataValidation>
    <dataValidation allowBlank="1" showErrorMessage="1" promptTitle="ATTENTION" prompt="en Lambert II étendu" sqref="G23 E27:E28" xr:uid="{443B09A3-9D41-4C1F-A7E7-77B2B81B6602}"/>
    <dataValidation type="textLength" allowBlank="1" showInputMessage="1" showErrorMessage="1" sqref="A41:E41 IS42:IV42" xr:uid="{DBF26E57-D5E6-4BE5-9904-DDB94502FC86}">
      <formula1>0</formula1>
      <formula2>50</formula2>
    </dataValidation>
    <dataValidation type="whole" allowBlank="1" showErrorMessage="1" errorTitle="Altitude en mètres" sqref="I23:I28" xr:uid="{187E8F1F-E85D-4B65-993B-1B122BF0CD11}">
      <formula1>0</formula1>
      <formula2>4000</formula2>
    </dataValidation>
    <dataValidation type="decimal" allowBlank="1" showErrorMessage="1" errorTitle="Recouvrement en % de 0 à 100" sqref="H39:H50" xr:uid="{9BAA3235-136A-4E51-95E7-D88A8B1A3339}">
      <formula1>0</formula1>
      <formula2>100</formula2>
    </dataValidation>
    <dataValidation type="textLength" operator="equal" allowBlank="1" showErrorMessage="1" errorTitle="Code INSEE selon le type 00000" sqref="F23" xr:uid="{6A04A230-E654-49F8-AB73-C66E7EFE9941}">
      <formula1>5</formula1>
      <formula2>0</formula2>
    </dataValidation>
    <dataValidation type="date" allowBlank="1" showErrorMessage="1" errorTitle="Date du prélèvement (jj/mm/aaaa)" sqref="IV40" xr:uid="{032B01B4-10F2-4488-BAAB-8743F6EB71D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2019-01-23T07:14:11Z</dcterms:created>
  <dcterms:modified xsi:type="dcterms:W3CDTF">2019-01-23T07:15:13Z</dcterms:modified>
</cp:coreProperties>
</file>