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<sst xmlns="http://schemas.openxmlformats.org/spreadsheetml/2006/main" count="579" uniqueCount="316">
  <si>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</si>
  <si>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</si>
  <si>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</si>
  <si>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</si>
  <si>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</si>
  <si>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</si>
  <si>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</si>
  <si>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</si>
  <si>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</si>
  <si>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</si>
  <si>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</si>
  <si>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</si>
  <si>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</si>
  <si>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</si>
  <si>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</si>
  <si>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</si>
  <si>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</si>
  <si>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</si>
  <si>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</si>
  <si>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</si>
  <si>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</si>
  <si>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</si>
  <si>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</si>
  <si>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</si>
  <si>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</si>
  <si>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</si>
  <si>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</si>
  <si>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</si>
  <si>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</si>
  <si>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</si>
  <si>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</si>
  <si>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</si>
  <si>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</si>
  <si>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</si>
  <si>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</si>
  <si>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</si>
  <si>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</si>
  <si>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</si>
  <si>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</si>
  <si>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</si>
  <si>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</si>
  <si>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</si>
  <si>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</si>
  <si>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</si>
  <si>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</si>
  <si>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</si>
  <si>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</si>
  <si>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</si>
  <si>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</si>
  <si>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</si>
  <si>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</si>
  <si>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</si>
  <si>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</si>
  <si>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</si>
  <si>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</si>
  <si>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</si>
  <si>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</si>
  <si>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</si>
  <si>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</si>
  <si>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</si>
  <si>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</si>
  <si>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</si>
  <si>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</si>
  <si>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</si>
  <si>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</si>
  <si>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</si>
  <si>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</si>
  <si>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</si>
  <si>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</si>
  <si>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</si>
  <si>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</si>
  <si>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</si>
  <si>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</si>
  <si>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</si>
  <si>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</si>
  <si>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</si>
  <si>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</si>
  <si>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</si>
  <si>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</si>
  <si>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</si>
  <si>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</si>
  <si>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</si>
  <si>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</si>
  <si>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</si>
  <si>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</si>
  <si>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</si>
  <si>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</si>
  <si>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</si>
  <si>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</si>
  <si>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</si>
  <si>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</si>
  <si>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</si>
  <si>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</si>
  <si>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</si>
  <si>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</si>
  <si>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</si>
  <si>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</si>
  <si>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</si>
  <si>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</si>
  <si>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</si>
  <si>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</si>
  <si>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</si>
  <si>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</si>
  <si>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</si>
  <si>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</si>
  <si>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</si>
  <si>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</si>
  <si>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</si>
  <si>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</si>
  <si>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</si>
  <si>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</si>
  <si>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</si>
  <si>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</si>
  <si>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</si>
  <si>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</si>
  <si>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</si>
  <si>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</si>
  <si>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</si>
  <si>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</si>
  <si>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</si>
  <si>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</si>
  <si>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</si>
  <si>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</si>
  <si>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</si>
  <si>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</si>
  <si>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</si>
  <si>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</si>
  <si>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</si>
  <si>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</si>
  <si>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</si>
  <si>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</si>
  <si>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</si>
  <si>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</si>
  <si>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</si>
  <si>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</si>
  <si>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</si>
  <si>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</si>
  <si>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</si>
  <si>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</si>
  <si>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</si>
  <si>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</si>
  <si>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</si>
  <si>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</si>
  <si>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</si>
  <si>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</si>
  <si>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</si>
  <si>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</si>
  <si>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</si>
  <si>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</si>
  <si>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</si>
  <si>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</si>
  <si>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</si>
  <si>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</si>
  <si>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</si>
  <si>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</si>
  <si>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</si>
  <si>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</si>
  <si>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</si>
  <si>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</si>
  <si>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</si>
  <si>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</si>
  <si>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</si>
  <si>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</si>
  <si>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</si>
  <si>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</si>
  <si>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</si>
  <si>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</si>
  <si>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</si>
  <si>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</si>
  <si>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</si>
  <si>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</si>
  <si>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</si>
  <si>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</si>
  <si>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</si>
  <si>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</si>
  <si>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</si>
  <si>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</si>
  <si>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</si>
  <si>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</si>
  <si>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</si>
  <si>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</si>
  <si>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</si>
  <si>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</si>
  <si>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</si>
  <si>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</si>
  <si>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</si>
  <si>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</si>
  <si>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</si>
  <si>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</si>
  <si>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</si>
  <si>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</si>
  <si>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</si>
  <si>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</si>
  <si>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</si>
  <si>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</si>
  <si>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</si>
  <si>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</si>
  <si>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</si>
  <si>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</si>
  <si>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</si>
  <si>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</si>
  <si>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</si>
  <si>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</si>
  <si>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</si>
  <si>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</si>
  <si>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</si>
  <si>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</si>
  <si>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</si>
  <si>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</si>
  <si>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</si>
  <si>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</si>
  <si>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</si>
  <si>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</si>
  <si>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</si>
  <si>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Paillon de contes</t>
  </si>
  <si>
    <t>Coaraze</t>
  </si>
  <si>
    <t>06043</t>
  </si>
  <si>
    <t>999720</t>
  </si>
  <si>
    <t>1889263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</si>
  <si>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</si>
  <si>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</si>
  <si>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</si>
  <si>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</si>
  <si>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</si>
  <si>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</si>
  <si>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</si>
  <si>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</si>
  <si>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</si>
  <si>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</si>
  <si>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</si>
  <si>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</si>
  <si>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</si>
  <si>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</si>
  <si>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</si>
  <si>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</si>
  <si>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</si>
  <si>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</si>
  <si>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</si>
  <si>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</si>
  <si>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</si>
  <si>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</si>
  <si>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</si>
  <si>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</si>
  <si>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</si>
  <si>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</si>
  <si>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</si>
  <si>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</si>
  <si>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</si>
  <si>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</si>
  <si>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</si>
  <si>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</si>
  <si>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</si>
  <si>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</si>
  <si>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</si>
  <si>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</si>
  <si>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</si>
  <si>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</si>
  <si>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</si>
  <si>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</si>
  <si>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</si>
  <si>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</si>
  <si>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</si>
  <si>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</si>
  <si>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</si>
  <si>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</si>
  <si>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</si>
  <si>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</si>
  <si>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</si>
  <si>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</si>
  <si>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</si>
  <si>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</si>
  <si>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</si>
  <si>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</si>
  <si>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</si>
  <si>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</si>
  <si>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</si>
  <si>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</si>
  <si>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</si>
  <si>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</si>
  <si>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</si>
  <si>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</si>
  <si>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</si>
  <si>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Oecetis</t>
  </si>
  <si>
    <t>Stenophylacini-chaetopterygini</t>
  </si>
  <si>
    <t>Rhyacophila lato-sensu</t>
  </si>
  <si>
    <t>Baetis</t>
  </si>
  <si>
    <t>Caenis</t>
  </si>
  <si>
    <t>Ephemera</t>
  </si>
  <si>
    <t>Heptageniidae (larvules)</t>
  </si>
  <si>
    <t>Ecdyonurus</t>
  </si>
  <si>
    <t>Leptophlebiidae (branchies absentes)</t>
  </si>
  <si>
    <t>Habroleptoides</t>
  </si>
  <si>
    <t>Habrophlebia</t>
  </si>
  <si>
    <t>Hydroporinae</t>
  </si>
  <si>
    <t>Elmis</t>
  </si>
  <si>
    <t>Esolus</t>
  </si>
  <si>
    <t>Limnius</t>
  </si>
  <si>
    <t>Oulimnius</t>
  </si>
  <si>
    <t>Riolus</t>
  </si>
  <si>
    <t>Orectochilus</t>
  </si>
  <si>
    <t>Hydraena</t>
  </si>
  <si>
    <t>Ochthebius</t>
  </si>
  <si>
    <t>Hydrophilinae</t>
  </si>
  <si>
    <t>Athericidae</t>
  </si>
  <si>
    <t>Ceratopogonidae</t>
  </si>
  <si>
    <t>Chironomidae</t>
  </si>
  <si>
    <t>Dixidae</t>
  </si>
  <si>
    <t>Empididae</t>
  </si>
  <si>
    <t>Psychodidae</t>
  </si>
  <si>
    <t>Boyeria</t>
  </si>
  <si>
    <t>Calopteryx</t>
  </si>
  <si>
    <t>Gammaridae (abimés)</t>
  </si>
  <si>
    <t>Gammarus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</si>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</sst>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Genev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8"/>
      <name val="Tahoma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3" fillId="34" borderId="11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3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0" fillId="35" borderId="16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left" vertical="center"/>
      <protection locked="0"/>
    </xf>
    <xf numFmtId="0" fontId="13" fillId="34" borderId="22" xfId="0" applyFont="1" applyFill="1" applyBorder="1" applyAlignment="1" applyProtection="1">
      <alignment vertical="center"/>
      <protection locked="0"/>
    </xf>
    <xf numFmtId="0" fontId="14" fillId="34" borderId="22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13" fillId="34" borderId="23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8" xfId="0" applyFont="1" applyFill="1" applyBorder="1" applyAlignment="1" applyProtection="1">
      <alignment horizontal="center" vertical="center" wrapText="1"/>
      <protection locked="0"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5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0" fontId="10" fillId="34" borderId="3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18" fillId="34" borderId="18" xfId="0" applyFont="1" applyFill="1" applyBorder="1" applyAlignment="1" applyProtection="1">
      <alignment vertical="center" wrapText="1"/>
      <protection locked="0"/>
    </xf>
    <xf numFmtId="0" fontId="10" fillId="34" borderId="33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vertical="center" wrapText="1"/>
      <protection locked="0"/>
    </xf>
    <xf numFmtId="0" fontId="4" fillId="35" borderId="23" xfId="0" applyFont="1" applyFill="1" applyBorder="1" applyAlignment="1" applyProtection="1">
      <alignment vertical="center" wrapText="1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34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35" xfId="0" applyFont="1" applyFill="1" applyBorder="1" applyAlignment="1" applyProtection="1">
      <alignment horizontal="center" vertical="center" wrapText="1"/>
      <protection locked="0"/>
    </xf>
    <xf numFmtId="0" fontId="13" fillId="34" borderId="22" xfId="0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19" fillId="34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3" fillId="34" borderId="3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20" fillId="35" borderId="38" xfId="0" applyFont="1" applyFill="1" applyBorder="1" applyAlignment="1" applyProtection="1">
      <alignment horizontal="center" vertical="center" wrapText="1"/>
      <protection locked="0"/>
    </xf>
    <xf numFmtId="0" fontId="4" fillId="35" borderId="39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 applyProtection="1">
      <alignment horizontal="left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 wrapText="1"/>
      <protection locked="0"/>
    </xf>
    <xf numFmtId="0" fontId="10" fillId="34" borderId="4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10" fillId="34" borderId="47" xfId="0" applyFont="1" applyFill="1" applyBorder="1" applyAlignment="1" applyProtection="1">
      <alignment horizontal="left" vertical="center" wrapText="1"/>
      <protection locked="0"/>
    </xf>
    <xf numFmtId="0" fontId="10" fillId="34" borderId="48" xfId="0" applyFont="1" applyFill="1" applyBorder="1" applyAlignment="1" applyProtection="1">
      <alignment horizontal="left" vertical="center" wrapText="1"/>
      <protection locked="0"/>
    </xf>
    <xf numFmtId="0" fontId="10" fillId="34" borderId="49" xfId="0" applyFont="1" applyFill="1" applyBorder="1" applyAlignment="1" applyProtection="1">
      <alignment horizontal="center" vertical="center" wrapText="1"/>
      <protection locked="0"/>
    </xf>
    <xf numFmtId="0" fontId="10" fillId="34" borderId="5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0" fillId="34" borderId="53" xfId="0" applyFont="1" applyFill="1" applyBorder="1" applyAlignment="1" applyProtection="1">
      <alignment horizontal="left" vertical="center" wrapText="1"/>
      <protection locked="0"/>
    </xf>
    <xf numFmtId="0" fontId="10" fillId="34" borderId="54" xfId="0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10" fillId="34" borderId="56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16" fillId="0" borderId="38" xfId="50" applyFont="1" applyFill="1" applyBorder="1" applyAlignment="1" applyProtection="1">
      <alignment horizontal="center"/>
      <protection/>
    </xf>
    <xf numFmtId="0" fontId="16" fillId="0" borderId="59" xfId="50" applyFont="1" applyFill="1" applyBorder="1" applyAlignment="1" applyProtection="1">
      <alignment horizontal="center"/>
      <protection/>
    </xf>
    <xf numFmtId="0" fontId="16" fillId="0" borderId="60" xfId="5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24" fillId="0" borderId="61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62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34" borderId="10" xfId="0" applyFont="1" applyFill="1" applyBorder="1" applyAlignment="1" applyProtection="1">
      <alignment horizontal="left" vertical="center"/>
      <protection/>
    </xf>
    <xf numFmtId="0" fontId="19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6" fillId="0" borderId="61" xfId="50" applyFont="1" applyFill="1" applyBorder="1" applyAlignment="1" applyProtection="1">
      <alignment horizontal="left"/>
      <protection/>
    </xf>
    <xf numFmtId="0" fontId="16" fillId="0" borderId="0" xfId="50" applyFont="1" applyFill="1" applyBorder="1" applyAlignment="1" applyProtection="1">
      <alignment horizontal="left"/>
      <protection/>
    </xf>
    <xf numFmtId="0" fontId="26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18" xfId="0" applyFont="1" applyFill="1" applyBorder="1" applyAlignment="1" applyProtection="1">
      <alignment horizontal="center" vertical="center"/>
      <protection/>
    </xf>
    <xf numFmtId="0" fontId="26" fillId="34" borderId="21" xfId="0" applyFont="1" applyFill="1" applyBorder="1" applyAlignment="1" applyProtection="1">
      <alignment horizontal="left" vertical="center"/>
      <protection/>
    </xf>
    <xf numFmtId="0" fontId="19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7" fillId="34" borderId="2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62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vertical="center"/>
      <protection locked="0"/>
    </xf>
    <xf numFmtId="14" fontId="17" fillId="33" borderId="14" xfId="0" applyNumberFormat="1" applyFont="1" applyFill="1" applyBorder="1" applyAlignment="1" applyProtection="1">
      <alignment vertical="center"/>
      <protection locked="0"/>
    </xf>
    <xf numFmtId="49" fontId="17" fillId="33" borderId="14" xfId="0" applyNumberFormat="1" applyFont="1" applyFill="1" applyBorder="1" applyAlignment="1" applyProtection="1">
      <alignment vertical="center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62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6" borderId="14" xfId="0" applyFont="1" applyFill="1" applyBorder="1" applyAlignment="1" applyProtection="1">
      <alignment horizontal="center" vertical="center"/>
      <protection locked="0"/>
    </xf>
    <xf numFmtId="0" fontId="23" fillId="36" borderId="14" xfId="0" applyFont="1" applyFill="1" applyBorder="1" applyAlignment="1" applyProtection="1">
      <alignment vertical="center"/>
      <protection locked="0"/>
    </xf>
    <xf numFmtId="0" fontId="16" fillId="0" borderId="6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34" borderId="12" xfId="0" applyFont="1" applyFill="1" applyBorder="1" applyAlignment="1" applyProtection="1">
      <alignment vertical="center"/>
      <protection/>
    </xf>
    <xf numFmtId="0" fontId="16" fillId="0" borderId="63" xfId="0" applyFont="1" applyFill="1" applyBorder="1" applyAlignment="1" applyProtection="1">
      <alignment vertical="center"/>
      <protection/>
    </xf>
    <xf numFmtId="0" fontId="16" fillId="0" borderId="64" xfId="0" applyFont="1" applyFill="1" applyBorder="1" applyAlignment="1" applyProtection="1">
      <alignment vertical="center"/>
      <protection/>
    </xf>
    <xf numFmtId="0" fontId="16" fillId="0" borderId="64" xfId="0" applyFont="1" applyBorder="1" applyAlignment="1" applyProtection="1">
      <alignment/>
      <protection/>
    </xf>
    <xf numFmtId="0" fontId="16" fillId="0" borderId="65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5" fillId="34" borderId="22" xfId="0" applyFont="1" applyFill="1" applyBorder="1" applyAlignment="1" applyProtection="1">
      <alignment vertical="center"/>
      <protection/>
    </xf>
    <xf numFmtId="0" fontId="19" fillId="34" borderId="23" xfId="0" applyFont="1" applyFill="1" applyBorder="1" applyAlignment="1" applyProtection="1">
      <alignment vertical="center"/>
      <protection/>
    </xf>
    <xf numFmtId="0" fontId="26" fillId="34" borderId="66" xfId="0" applyFont="1" applyFill="1" applyBorder="1" applyAlignment="1" applyProtection="1">
      <alignment horizontal="left" vertical="center"/>
      <protection/>
    </xf>
    <xf numFmtId="0" fontId="19" fillId="34" borderId="49" xfId="0" applyFont="1" applyFill="1" applyBorder="1" applyAlignment="1" applyProtection="1">
      <alignment horizontal="left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vertical="center"/>
      <protection locked="0"/>
    </xf>
    <xf numFmtId="0" fontId="17" fillId="33" borderId="14" xfId="0" applyNumberFormat="1" applyFont="1" applyFill="1" applyBorder="1" applyAlignment="1" applyProtection="1">
      <alignment vertical="center"/>
      <protection locked="0"/>
    </xf>
    <xf numFmtId="0" fontId="31" fillId="34" borderId="14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5" fontId="17" fillId="33" borderId="14" xfId="0" applyNumberFormat="1" applyFont="1" applyFill="1" applyBorder="1" applyAlignment="1" applyProtection="1">
      <alignment vertical="center"/>
      <protection locked="0"/>
    </xf>
    <xf numFmtId="0" fontId="33" fillId="34" borderId="0" xfId="0" applyFont="1" applyFill="1" applyAlignment="1" applyProtection="1">
      <alignment vertical="center"/>
      <protection/>
    </xf>
    <xf numFmtId="166" fontId="33" fillId="3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34" borderId="27" xfId="0" applyFont="1" applyFill="1" applyBorder="1" applyAlignment="1" applyProtection="1">
      <alignment horizontal="center" vertical="center"/>
      <protection/>
    </xf>
    <xf numFmtId="0" fontId="19" fillId="34" borderId="34" xfId="0" applyFont="1" applyFill="1" applyBorder="1" applyAlignment="1" applyProtection="1">
      <alignment horizontal="center" vertical="center" wrapText="1"/>
      <protection/>
    </xf>
    <xf numFmtId="0" fontId="19" fillId="34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19" fillId="34" borderId="36" xfId="0" applyFont="1" applyFill="1" applyBorder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31" fillId="35" borderId="14" xfId="0" applyFont="1" applyFill="1" applyBorder="1" applyAlignment="1" applyProtection="1">
      <alignment vertical="center"/>
      <protection/>
    </xf>
    <xf numFmtId="14" fontId="31" fillId="35" borderId="14" xfId="0" applyNumberFormat="1" applyFont="1" applyFill="1" applyBorder="1" applyAlignment="1" applyProtection="1">
      <alignment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 wrapText="1"/>
      <protection locked="0"/>
    </xf>
    <xf numFmtId="0" fontId="17" fillId="33" borderId="68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14" fontId="31" fillId="35" borderId="14" xfId="0" applyNumberFormat="1" applyFont="1" applyFill="1" applyBorder="1" applyAlignment="1" applyProtection="1">
      <alignment vertical="center"/>
      <protection locked="0"/>
    </xf>
    <xf numFmtId="1" fontId="17" fillId="33" borderId="14" xfId="0" applyNumberFormat="1" applyFont="1" applyFill="1" applyBorder="1" applyAlignment="1" applyProtection="1">
      <alignment horizontal="center" vertical="center"/>
      <protection locked="0"/>
    </xf>
    <xf numFmtId="1" fontId="17" fillId="33" borderId="14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10" fillId="33" borderId="70" xfId="0" applyFont="1" applyFill="1" applyBorder="1" applyAlignment="1" applyProtection="1">
      <alignment horizontal="center" vertical="center"/>
      <protection locked="0"/>
    </xf>
    <xf numFmtId="0" fontId="10" fillId="33" borderId="71" xfId="0" applyFont="1" applyFill="1" applyBorder="1" applyAlignment="1" applyProtection="1">
      <alignment horizontal="center" vertical="center"/>
      <protection locked="0"/>
    </xf>
    <xf numFmtId="14" fontId="10" fillId="33" borderId="71" xfId="0" applyNumberFormat="1" applyFont="1" applyFill="1" applyBorder="1" applyAlignment="1" applyProtection="1">
      <alignment horizontal="center" vertical="center"/>
      <protection locked="0"/>
    </xf>
    <xf numFmtId="0" fontId="10" fillId="33" borderId="71" xfId="0" applyNumberFormat="1" applyFont="1" applyFill="1" applyBorder="1" applyAlignment="1" applyProtection="1">
      <alignment horizontal="center" vertical="center"/>
      <protection locked="0"/>
    </xf>
    <xf numFmtId="0" fontId="10" fillId="33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20" fillId="35" borderId="63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62" xfId="0" applyFont="1" applyFill="1" applyBorder="1" applyAlignment="1" applyProtection="1">
      <alignment horizontal="center" vertical="center" wrapText="1"/>
      <protection locked="0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74" xfId="0" applyFont="1" applyFill="1" applyBorder="1" applyAlignment="1" applyProtection="1">
      <alignment horizontal="center" vertical="center"/>
      <protection locked="0"/>
    </xf>
    <xf numFmtId="0" fontId="5" fillId="34" borderId="75" xfId="0" applyFont="1" applyFill="1" applyBorder="1" applyAlignment="1" applyProtection="1">
      <alignment horizontal="center" vertical="center"/>
      <protection locked="0"/>
    </xf>
    <xf numFmtId="0" fontId="5" fillId="34" borderId="7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5" fillId="34" borderId="77" xfId="0" applyFont="1" applyFill="1" applyBorder="1" applyAlignment="1" applyProtection="1">
      <alignment horizontal="center" vertical="center"/>
      <protection locked="0"/>
    </xf>
    <xf numFmtId="0" fontId="5" fillId="34" borderId="78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29" fillId="33" borderId="79" xfId="0" applyFont="1" applyFill="1" applyBorder="1" applyAlignment="1" applyProtection="1">
      <alignment horizontal="center" vertical="center" wrapText="1"/>
      <protection/>
    </xf>
    <xf numFmtId="0" fontId="29" fillId="35" borderId="7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G37" sqref="G37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7" t="s">
        <v>0</v>
      </c>
      <c r="B1" s="217"/>
      <c r="C1" s="2"/>
      <c r="D1" s="2"/>
      <c r="E1" s="2"/>
      <c r="F1" s="2"/>
      <c r="G1" s="2"/>
      <c r="H1" s="2"/>
      <c r="I1" s="3" t="s">
        <v>1</v>
      </c>
      <c r="J1" s="217" t="s">
        <v>0</v>
      </c>
      <c r="K1" s="217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18" t="s">
        <v>12</v>
      </c>
      <c r="K5" s="218"/>
      <c r="L5" s="218"/>
      <c r="M5" s="218"/>
      <c r="N5" s="218"/>
      <c r="O5" s="218"/>
      <c r="P5" s="21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19"/>
      <c r="B6" s="220"/>
      <c r="C6" s="220"/>
      <c r="D6" s="221"/>
      <c r="E6" s="222"/>
      <c r="F6" s="222"/>
      <c r="G6" s="222"/>
      <c r="H6" s="223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19"/>
      <c r="B7" s="220"/>
      <c r="C7" s="220"/>
      <c r="D7" s="221"/>
      <c r="E7" s="222"/>
      <c r="F7" s="222"/>
      <c r="G7" s="222"/>
      <c r="H7" s="223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19"/>
      <c r="B8" s="220"/>
      <c r="C8" s="220"/>
      <c r="D8" s="221"/>
      <c r="E8" s="222"/>
      <c r="F8" s="222"/>
      <c r="G8" s="222"/>
      <c r="H8" s="223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24" t="s">
        <v>17</v>
      </c>
      <c r="F10" s="224"/>
      <c r="G10" s="224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24"/>
      <c r="F11" s="224"/>
      <c r="G11" s="224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24"/>
      <c r="F12" s="224"/>
      <c r="G12" s="224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24"/>
      <c r="F13" s="224"/>
      <c r="G13" s="224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24"/>
      <c r="F14" s="224"/>
      <c r="G14" s="224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5"/>
      <c r="B18" s="225"/>
      <c r="C18" s="225"/>
      <c r="D18" s="225"/>
      <c r="E18" s="225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6" t="s">
        <v>4</v>
      </c>
      <c r="B23" s="226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27" t="s">
        <v>5</v>
      </c>
      <c r="B24" s="227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27" t="s">
        <v>46</v>
      </c>
      <c r="B25" s="227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27" t="s">
        <v>7</v>
      </c>
      <c r="B26" s="227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27" t="s">
        <v>8</v>
      </c>
      <c r="B27" s="227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27" t="s">
        <v>9</v>
      </c>
      <c r="B28" s="227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27" t="s">
        <v>10</v>
      </c>
      <c r="B29" s="227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27" t="s">
        <v>11</v>
      </c>
      <c r="B30" s="227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27" t="s">
        <v>22</v>
      </c>
      <c r="B31" s="227"/>
      <c r="C31" s="22" t="s">
        <v>59</v>
      </c>
      <c r="D31" s="22"/>
      <c r="E31" s="26"/>
      <c r="F31" s="69"/>
    </row>
    <row r="32" spans="1:14" ht="14.25" customHeight="1">
      <c r="A32" s="227" t="s">
        <v>25</v>
      </c>
      <c r="B32" s="227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28" t="s">
        <v>62</v>
      </c>
      <c r="M33" s="228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217" t="s">
        <v>0</v>
      </c>
      <c r="B41" s="217"/>
      <c r="C41" s="2"/>
      <c r="D41" s="2"/>
      <c r="E41" s="2"/>
      <c r="F41" s="2"/>
      <c r="G41" s="3" t="s">
        <v>83</v>
      </c>
      <c r="H41" s="217" t="s">
        <v>0</v>
      </c>
      <c r="I41" s="217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29" t="s">
        <v>85</v>
      </c>
      <c r="I45" s="229"/>
      <c r="J45" s="229"/>
      <c r="K45" s="229"/>
      <c r="L45" s="229"/>
      <c r="M45" s="229"/>
      <c r="N45" s="229"/>
      <c r="O45" s="229"/>
      <c r="P45" s="229"/>
    </row>
    <row r="46" spans="8:16" ht="12" customHeight="1">
      <c r="H46" s="89" t="s">
        <v>63</v>
      </c>
      <c r="I46" s="230" t="s">
        <v>81</v>
      </c>
      <c r="J46" s="230"/>
      <c r="K46" s="231" t="s">
        <v>76</v>
      </c>
      <c r="L46" s="231"/>
      <c r="M46" s="232" t="s">
        <v>71</v>
      </c>
      <c r="N46" s="232"/>
      <c r="O46" s="232" t="s">
        <v>67</v>
      </c>
      <c r="P46" s="232"/>
    </row>
    <row r="47" spans="1:16" ht="12.75" customHeight="1">
      <c r="A47" s="229" t="s">
        <v>86</v>
      </c>
      <c r="B47" s="229"/>
      <c r="C47" s="229"/>
      <c r="D47" s="229"/>
      <c r="E47" s="229"/>
      <c r="F47" s="229"/>
      <c r="G47" s="229"/>
      <c r="H47" s="233" t="s">
        <v>87</v>
      </c>
      <c r="I47" s="234" t="s">
        <v>88</v>
      </c>
      <c r="J47" s="234"/>
      <c r="K47" s="235" t="s">
        <v>89</v>
      </c>
      <c r="L47" s="235"/>
      <c r="M47" s="234" t="s">
        <v>90</v>
      </c>
      <c r="N47" s="234"/>
      <c r="O47" s="234" t="s">
        <v>91</v>
      </c>
      <c r="P47" s="234"/>
    </row>
    <row r="48" spans="1:16" ht="13.5" customHeight="1">
      <c r="A48" s="229"/>
      <c r="B48" s="229"/>
      <c r="C48" s="229"/>
      <c r="D48" s="229"/>
      <c r="E48" s="229"/>
      <c r="F48" s="229"/>
      <c r="G48" s="229"/>
      <c r="H48" s="233"/>
      <c r="I48" s="236" t="s">
        <v>82</v>
      </c>
      <c r="J48" s="236"/>
      <c r="K48" s="237" t="s">
        <v>77</v>
      </c>
      <c r="L48" s="237"/>
      <c r="M48" s="236" t="s">
        <v>72</v>
      </c>
      <c r="N48" s="236"/>
      <c r="O48" s="236" t="s">
        <v>68</v>
      </c>
      <c r="P48" s="236"/>
    </row>
    <row r="49" spans="1:17" s="91" customFormat="1" ht="13.5" customHeight="1">
      <c r="A49" s="238" t="s">
        <v>92</v>
      </c>
      <c r="B49" s="239" t="s">
        <v>93</v>
      </c>
      <c r="C49" s="240" t="s">
        <v>63</v>
      </c>
      <c r="D49" s="241" t="s">
        <v>94</v>
      </c>
      <c r="E49" s="242" t="s">
        <v>95</v>
      </c>
      <c r="F49" s="242" t="s">
        <v>96</v>
      </c>
      <c r="G49" s="242" t="s">
        <v>97</v>
      </c>
      <c r="H49" s="90"/>
      <c r="I49" s="236" t="s">
        <v>98</v>
      </c>
      <c r="J49" s="236" t="s">
        <v>99</v>
      </c>
      <c r="K49" s="243" t="s">
        <v>98</v>
      </c>
      <c r="L49" s="244" t="s">
        <v>99</v>
      </c>
      <c r="M49" s="243" t="s">
        <v>98</v>
      </c>
      <c r="N49" s="244" t="s">
        <v>99</v>
      </c>
      <c r="O49" s="243" t="s">
        <v>98</v>
      </c>
      <c r="P49" s="244" t="s">
        <v>99</v>
      </c>
      <c r="Q49" s="245" t="s">
        <v>100</v>
      </c>
    </row>
    <row r="50" spans="1:17" s="91" customFormat="1" ht="13.5" customHeight="1">
      <c r="A50" s="238"/>
      <c r="B50" s="239"/>
      <c r="C50" s="240"/>
      <c r="D50" s="241"/>
      <c r="E50" s="242"/>
      <c r="F50" s="242"/>
      <c r="G50" s="242"/>
      <c r="H50" s="92"/>
      <c r="I50" s="236"/>
      <c r="J50" s="236"/>
      <c r="K50" s="243"/>
      <c r="L50" s="244"/>
      <c r="M50" s="243"/>
      <c r="N50" s="244"/>
      <c r="O50" s="243"/>
      <c r="P50" s="244"/>
      <c r="Q50" s="24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1.2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1.2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1.2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246"/>
      <c r="J63" s="246"/>
      <c r="K63" s="246"/>
      <c r="L63" s="246"/>
      <c r="M63" s="246"/>
      <c r="N63" s="246"/>
      <c r="O63" s="246"/>
      <c r="P63" s="24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34">
      <selection activeCell="C77" sqref="C77"/>
    </sheetView>
  </sheetViews>
  <sheetFormatPr defaultColWidth="11.421875" defaultRowHeight="12.75"/>
  <cols>
    <col min="1" max="4" width="24.140625" style="118" customWidth="1"/>
    <col min="5" max="5" width="22.140625" style="118" customWidth="1"/>
    <col min="6" max="6" width="24.8515625" style="119" customWidth="1"/>
    <col min="7" max="7" width="22.140625" style="119" customWidth="1"/>
    <col min="8" max="19" width="29.140625" style="118" customWidth="1"/>
    <col min="20" max="20" width="18.8515625" style="118" customWidth="1"/>
    <col min="21" max="21" width="16.7109375" style="118" customWidth="1"/>
    <col min="22" max="22" width="14.8515625" style="120" customWidth="1"/>
    <col min="23" max="23" width="13.57421875" style="120" customWidth="1"/>
    <col min="24" max="24" width="6.00390625" style="120" customWidth="1"/>
    <col min="25" max="25" width="32.421875" style="120" customWidth="1"/>
    <col min="26" max="41" width="12.140625" style="120" customWidth="1"/>
    <col min="42" max="16384" width="11.421875" style="120" customWidth="1"/>
  </cols>
  <sheetData>
    <row r="1" spans="1:25" s="122" customFormat="1" ht="15.75">
      <c r="A1" s="247" t="s">
        <v>135</v>
      </c>
      <c r="B1" s="247"/>
      <c r="C1" s="121"/>
      <c r="D1" s="121"/>
      <c r="E1" s="121"/>
      <c r="F1" s="121"/>
      <c r="G1" s="121"/>
      <c r="R1" s="123" t="s">
        <v>136</v>
      </c>
      <c r="S1" s="124" t="s">
        <v>137</v>
      </c>
      <c r="T1" s="124" t="s">
        <v>138</v>
      </c>
      <c r="U1" s="124" t="s">
        <v>139</v>
      </c>
      <c r="V1" s="124" t="s">
        <v>140</v>
      </c>
      <c r="W1" s="124" t="s">
        <v>141</v>
      </c>
      <c r="X1" s="124" t="s">
        <v>142</v>
      </c>
      <c r="Y1" s="125" t="s">
        <v>143</v>
      </c>
    </row>
    <row r="2" spans="1:25" s="122" customFormat="1" ht="12">
      <c r="A2" s="248"/>
      <c r="B2" s="248"/>
      <c r="C2" s="248"/>
      <c r="D2" s="126"/>
      <c r="E2" s="126"/>
      <c r="R2" s="127" t="s">
        <v>144</v>
      </c>
      <c r="S2" s="128" t="s">
        <v>144</v>
      </c>
      <c r="T2" s="128">
        <v>0</v>
      </c>
      <c r="U2" s="128" t="s">
        <v>145</v>
      </c>
      <c r="V2" s="128" t="s">
        <v>102</v>
      </c>
      <c r="W2" s="128" t="s">
        <v>71</v>
      </c>
      <c r="X2" s="128" t="s">
        <v>146</v>
      </c>
      <c r="Y2" s="129" t="s">
        <v>147</v>
      </c>
    </row>
    <row r="3" spans="1:25" s="122" customFormat="1" ht="12">
      <c r="A3" s="130" t="s">
        <v>13</v>
      </c>
      <c r="B3" s="131"/>
      <c r="C3" s="131"/>
      <c r="D3" s="131"/>
      <c r="E3" s="132"/>
      <c r="F3" s="132"/>
      <c r="G3" s="132"/>
      <c r="R3" s="127" t="s">
        <v>148</v>
      </c>
      <c r="S3" s="128" t="s">
        <v>149</v>
      </c>
      <c r="T3" s="128">
        <v>1</v>
      </c>
      <c r="U3" s="128" t="s">
        <v>150</v>
      </c>
      <c r="V3" s="128" t="s">
        <v>105</v>
      </c>
      <c r="W3" s="128" t="s">
        <v>76</v>
      </c>
      <c r="X3" s="128" t="s">
        <v>151</v>
      </c>
      <c r="Y3" s="129" t="s">
        <v>152</v>
      </c>
    </row>
    <row r="4" spans="1:25" s="122" customFormat="1" ht="12.75" customHeight="1">
      <c r="A4" s="133" t="s">
        <v>136</v>
      </c>
      <c r="B4" s="134" t="s">
        <v>153</v>
      </c>
      <c r="C4" s="134"/>
      <c r="D4" s="134"/>
      <c r="E4" s="135"/>
      <c r="F4" s="136"/>
      <c r="G4" s="249" t="s">
        <v>154</v>
      </c>
      <c r="R4" s="137" t="s">
        <v>155</v>
      </c>
      <c r="S4" s="138" t="s">
        <v>156</v>
      </c>
      <c r="T4" s="128">
        <v>2</v>
      </c>
      <c r="U4" s="138" t="s">
        <v>157</v>
      </c>
      <c r="V4" s="128" t="s">
        <v>108</v>
      </c>
      <c r="W4" s="128" t="s">
        <v>81</v>
      </c>
      <c r="X4" s="128" t="s">
        <v>158</v>
      </c>
      <c r="Y4" s="129" t="s">
        <v>159</v>
      </c>
    </row>
    <row r="5" spans="1:25" s="122" customFormat="1" ht="12.75">
      <c r="A5" s="139" t="s">
        <v>4</v>
      </c>
      <c r="B5" s="130" t="s">
        <v>160</v>
      </c>
      <c r="C5" s="131"/>
      <c r="D5" s="131"/>
      <c r="E5" s="140"/>
      <c r="F5" s="141"/>
      <c r="G5" s="249"/>
      <c r="R5" s="137" t="s">
        <v>161</v>
      </c>
      <c r="S5" s="138" t="s">
        <v>162</v>
      </c>
      <c r="T5" s="128">
        <v>3</v>
      </c>
      <c r="U5" s="128"/>
      <c r="V5" s="128" t="s">
        <v>111</v>
      </c>
      <c r="W5" s="128" t="s">
        <v>67</v>
      </c>
      <c r="X5" s="128"/>
      <c r="Y5" s="129" t="s">
        <v>163</v>
      </c>
    </row>
    <row r="6" spans="1:25" s="122" customFormat="1" ht="12.75">
      <c r="A6" s="139" t="s">
        <v>5</v>
      </c>
      <c r="B6" s="131" t="s">
        <v>44</v>
      </c>
      <c r="C6" s="131"/>
      <c r="D6" s="131"/>
      <c r="E6" s="140"/>
      <c r="F6" s="141"/>
      <c r="G6" s="249"/>
      <c r="R6" s="137" t="s">
        <v>164</v>
      </c>
      <c r="S6" s="138" t="s">
        <v>165</v>
      </c>
      <c r="T6" s="128">
        <v>4</v>
      </c>
      <c r="U6" s="128"/>
      <c r="V6" s="128" t="s">
        <v>114</v>
      </c>
      <c r="W6" s="128"/>
      <c r="X6" s="128"/>
      <c r="Y6" s="129"/>
    </row>
    <row r="7" spans="1:25" s="122" customFormat="1" ht="12.75" customHeight="1">
      <c r="A7" s="139" t="s">
        <v>46</v>
      </c>
      <c r="B7" s="131" t="s">
        <v>166</v>
      </c>
      <c r="C7" s="131"/>
      <c r="D7" s="131"/>
      <c r="E7" s="140"/>
      <c r="F7" s="141"/>
      <c r="G7" s="249"/>
      <c r="R7" s="137" t="s">
        <v>167</v>
      </c>
      <c r="S7" s="138" t="s">
        <v>168</v>
      </c>
      <c r="T7" s="128">
        <v>5</v>
      </c>
      <c r="U7" s="128"/>
      <c r="V7" s="128" t="s">
        <v>117</v>
      </c>
      <c r="W7" s="128"/>
      <c r="X7" s="128"/>
      <c r="Y7" s="129"/>
    </row>
    <row r="8" spans="1:25" s="122" customFormat="1" ht="12.75" customHeight="1">
      <c r="A8" s="139" t="s">
        <v>169</v>
      </c>
      <c r="B8" s="131" t="s">
        <v>170</v>
      </c>
      <c r="C8" s="131"/>
      <c r="D8" s="131"/>
      <c r="E8" s="140"/>
      <c r="F8" s="141"/>
      <c r="G8" s="249"/>
      <c r="R8" s="137" t="s">
        <v>171</v>
      </c>
      <c r="S8" s="138" t="s">
        <v>172</v>
      </c>
      <c r="T8" s="128"/>
      <c r="U8" s="128"/>
      <c r="V8" s="128" t="s">
        <v>120</v>
      </c>
      <c r="W8" s="128"/>
      <c r="X8" s="128"/>
      <c r="Y8" s="129"/>
    </row>
    <row r="9" spans="1:25" s="122" customFormat="1" ht="12.75" customHeight="1">
      <c r="A9" s="139" t="s">
        <v>173</v>
      </c>
      <c r="B9" s="131" t="s">
        <v>174</v>
      </c>
      <c r="C9" s="131"/>
      <c r="D9" s="131"/>
      <c r="E9" s="140"/>
      <c r="F9" s="141"/>
      <c r="G9" s="249"/>
      <c r="H9" s="250" t="s">
        <v>175</v>
      </c>
      <c r="I9" s="250"/>
      <c r="R9" s="137" t="s">
        <v>176</v>
      </c>
      <c r="S9" s="128"/>
      <c r="T9" s="128"/>
      <c r="U9" s="128"/>
      <c r="V9" s="128" t="s">
        <v>123</v>
      </c>
      <c r="W9" s="128"/>
      <c r="X9" s="128"/>
      <c r="Y9" s="129"/>
    </row>
    <row r="10" spans="1:25" s="122" customFormat="1" ht="12.75" customHeight="1">
      <c r="A10" s="139" t="s">
        <v>177</v>
      </c>
      <c r="B10" s="131" t="s">
        <v>178</v>
      </c>
      <c r="C10" s="131"/>
      <c r="D10" s="131"/>
      <c r="E10" s="140"/>
      <c r="F10" s="141"/>
      <c r="G10" s="249"/>
      <c r="H10" s="250"/>
      <c r="I10" s="250"/>
      <c r="R10" s="137" t="s">
        <v>179</v>
      </c>
      <c r="S10" s="128"/>
      <c r="T10" s="128"/>
      <c r="U10" s="128"/>
      <c r="V10" s="128" t="s">
        <v>126</v>
      </c>
      <c r="W10" s="128"/>
      <c r="X10" s="128"/>
      <c r="Y10" s="129"/>
    </row>
    <row r="11" spans="1:25" s="122" customFormat="1" ht="12.75" customHeight="1">
      <c r="A11" s="139" t="s">
        <v>180</v>
      </c>
      <c r="B11" s="131" t="s">
        <v>181</v>
      </c>
      <c r="C11" s="131"/>
      <c r="D11" s="131"/>
      <c r="E11" s="140"/>
      <c r="F11" s="141"/>
      <c r="G11" s="249"/>
      <c r="H11" s="250"/>
      <c r="I11" s="250"/>
      <c r="R11" s="137" t="s">
        <v>182</v>
      </c>
      <c r="S11" s="128"/>
      <c r="T11" s="128"/>
      <c r="U11" s="128"/>
      <c r="V11" s="128" t="s">
        <v>129</v>
      </c>
      <c r="W11" s="128"/>
      <c r="X11" s="128"/>
      <c r="Y11" s="129"/>
    </row>
    <row r="12" spans="1:25" s="122" customFormat="1" ht="12.75">
      <c r="A12" s="139" t="s">
        <v>183</v>
      </c>
      <c r="B12" s="131" t="s">
        <v>184</v>
      </c>
      <c r="C12" s="131"/>
      <c r="D12" s="131"/>
      <c r="E12" s="140"/>
      <c r="F12" s="141"/>
      <c r="G12" s="249"/>
      <c r="H12" s="250"/>
      <c r="I12" s="250"/>
      <c r="R12" s="137" t="s">
        <v>185</v>
      </c>
      <c r="S12" s="128"/>
      <c r="T12" s="128"/>
      <c r="U12" s="128"/>
      <c r="V12" s="128" t="s">
        <v>131</v>
      </c>
      <c r="W12" s="128"/>
      <c r="X12" s="128"/>
      <c r="Y12" s="129"/>
    </row>
    <row r="13" spans="1:25" s="122" customFormat="1" ht="12.75">
      <c r="A13" s="142" t="s">
        <v>186</v>
      </c>
      <c r="B13" s="143" t="s">
        <v>187</v>
      </c>
      <c r="C13" s="143"/>
      <c r="D13" s="143"/>
      <c r="E13" s="144"/>
      <c r="F13" s="145"/>
      <c r="G13" s="249"/>
      <c r="H13" s="250"/>
      <c r="I13" s="250"/>
      <c r="R13" s="137" t="s">
        <v>188</v>
      </c>
      <c r="S13" s="128"/>
      <c r="T13" s="128"/>
      <c r="U13" s="128"/>
      <c r="V13" s="128" t="s">
        <v>134</v>
      </c>
      <c r="W13" s="128"/>
      <c r="X13" s="128"/>
      <c r="Y13" s="129"/>
    </row>
    <row r="14" spans="1:25" s="122" customFormat="1" ht="12.75" customHeight="1">
      <c r="A14" s="139" t="s">
        <v>189</v>
      </c>
      <c r="B14" s="131" t="s">
        <v>190</v>
      </c>
      <c r="C14" s="131"/>
      <c r="D14" s="131"/>
      <c r="E14" s="140"/>
      <c r="F14" s="136"/>
      <c r="G14" s="249" t="s">
        <v>191</v>
      </c>
      <c r="R14" s="137" t="s">
        <v>192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39" t="s">
        <v>193</v>
      </c>
      <c r="B15" s="131" t="s">
        <v>194</v>
      </c>
      <c r="C15" s="131"/>
      <c r="D15" s="131"/>
      <c r="E15" s="140"/>
      <c r="F15" s="141"/>
      <c r="G15" s="249"/>
      <c r="R15" s="137" t="s">
        <v>195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39" t="s">
        <v>196</v>
      </c>
      <c r="B16" s="131" t="s">
        <v>197</v>
      </c>
      <c r="C16" s="131"/>
      <c r="D16" s="131"/>
      <c r="E16" s="140"/>
      <c r="F16" s="141"/>
      <c r="G16" s="249"/>
      <c r="R16" s="137" t="s">
        <v>198</v>
      </c>
      <c r="S16" s="146"/>
      <c r="T16" s="146"/>
      <c r="U16" s="146"/>
      <c r="V16" s="146"/>
      <c r="W16" s="146"/>
      <c r="X16" s="146"/>
      <c r="Y16" s="147"/>
    </row>
    <row r="17" spans="1:25" s="122" customFormat="1" ht="12.75">
      <c r="A17" s="139" t="s">
        <v>199</v>
      </c>
      <c r="B17" s="131" t="s">
        <v>200</v>
      </c>
      <c r="C17" s="131"/>
      <c r="D17" s="131"/>
      <c r="E17" s="140"/>
      <c r="F17" s="141"/>
      <c r="G17" s="249"/>
      <c r="R17" s="137" t="s">
        <v>201</v>
      </c>
      <c r="S17" s="128"/>
      <c r="T17" s="128"/>
      <c r="U17" s="128"/>
      <c r="V17" s="128"/>
      <c r="W17" s="128"/>
      <c r="X17" s="128"/>
      <c r="Y17" s="129"/>
    </row>
    <row r="18" spans="1:25" s="122" customFormat="1" ht="12.75">
      <c r="A18" s="139" t="s">
        <v>202</v>
      </c>
      <c r="B18" s="130" t="s">
        <v>203</v>
      </c>
      <c r="C18" s="131"/>
      <c r="D18" s="131"/>
      <c r="E18" s="140"/>
      <c r="F18" s="141"/>
      <c r="G18" s="249"/>
      <c r="R18" s="137" t="s">
        <v>204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2" t="s">
        <v>205</v>
      </c>
      <c r="B19" s="143" t="s">
        <v>206</v>
      </c>
      <c r="C19" s="143"/>
      <c r="D19" s="143"/>
      <c r="E19" s="144"/>
      <c r="F19" s="145"/>
      <c r="G19" s="249"/>
      <c r="R19" s="137" t="s">
        <v>207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7" t="s">
        <v>208</v>
      </c>
      <c r="S20" s="148"/>
      <c r="T20" s="148"/>
      <c r="U20" s="148"/>
      <c r="V20" s="148"/>
      <c r="W20" s="148"/>
      <c r="X20" s="148"/>
      <c r="Y20" s="149"/>
    </row>
    <row r="21" spans="1:25" s="122" customFormat="1" ht="12.75">
      <c r="A21" s="150" t="s">
        <v>3</v>
      </c>
      <c r="B21" s="150" t="s">
        <v>3</v>
      </c>
      <c r="C21" s="150" t="s">
        <v>3</v>
      </c>
      <c r="D21" s="150" t="s">
        <v>3</v>
      </c>
      <c r="E21" s="150" t="s">
        <v>3</v>
      </c>
      <c r="F21" s="150" t="s">
        <v>3</v>
      </c>
      <c r="G21" s="150" t="s">
        <v>3</v>
      </c>
      <c r="H21" s="150" t="s">
        <v>3</v>
      </c>
      <c r="I21" s="150" t="s">
        <v>3</v>
      </c>
      <c r="J21" s="150" t="s">
        <v>3</v>
      </c>
      <c r="K21" s="151" t="s">
        <v>3</v>
      </c>
      <c r="L21" s="151" t="s">
        <v>3</v>
      </c>
      <c r="M21" s="151" t="s">
        <v>3</v>
      </c>
      <c r="N21" s="151" t="s">
        <v>3</v>
      </c>
      <c r="O21" s="151" t="s">
        <v>3</v>
      </c>
      <c r="P21" s="151" t="s">
        <v>3</v>
      </c>
      <c r="R21" s="137" t="s">
        <v>209</v>
      </c>
      <c r="S21" s="148"/>
      <c r="T21" s="148"/>
      <c r="U21" s="148"/>
      <c r="V21" s="148"/>
      <c r="W21" s="148"/>
      <c r="X21" s="148"/>
      <c r="Y21" s="149"/>
    </row>
    <row r="22" spans="1:25" s="119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37" t="s">
        <v>212</v>
      </c>
      <c r="S22" s="148"/>
      <c r="T22" s="148"/>
      <c r="U22" s="148"/>
      <c r="V22" s="148"/>
      <c r="W22" s="148"/>
      <c r="X22" s="148"/>
      <c r="Y22" s="149"/>
    </row>
    <row r="23" spans="1:25" s="122" customFormat="1" ht="14.25">
      <c r="A23" s="152" t="s">
        <v>213</v>
      </c>
      <c r="B23" s="152">
        <v>6700260</v>
      </c>
      <c r="C23" s="152" t="s">
        <v>214</v>
      </c>
      <c r="D23" s="153" t="s">
        <v>215</v>
      </c>
      <c r="E23" s="153" t="s">
        <v>215</v>
      </c>
      <c r="F23" s="154" t="s">
        <v>216</v>
      </c>
      <c r="G23" s="152" t="s">
        <v>217</v>
      </c>
      <c r="H23" s="152" t="s">
        <v>218</v>
      </c>
      <c r="I23" s="152">
        <v>628</v>
      </c>
      <c r="J23" s="152" t="s">
        <v>162</v>
      </c>
      <c r="K23" s="155">
        <v>999674</v>
      </c>
      <c r="L23" s="155">
        <v>1889303</v>
      </c>
      <c r="M23" s="155">
        <v>999719</v>
      </c>
      <c r="N23" s="155">
        <v>1889259</v>
      </c>
      <c r="O23" s="155">
        <v>5</v>
      </c>
      <c r="P23" s="155">
        <v>90</v>
      </c>
      <c r="R23" s="137" t="s">
        <v>213</v>
      </c>
      <c r="S23" s="156"/>
      <c r="T23" s="156"/>
      <c r="U23" s="156"/>
      <c r="V23" s="156"/>
      <c r="W23" s="156"/>
      <c r="X23" s="156"/>
      <c r="Y23" s="157"/>
    </row>
    <row r="24" spans="1:25" s="122" customFormat="1" ht="15.75">
      <c r="A24" s="121"/>
      <c r="B24" s="121"/>
      <c r="C24" s="121"/>
      <c r="D24" s="121"/>
      <c r="E24" s="121"/>
      <c r="F24" s="158"/>
      <c r="G24" s="159">
        <v>1046076</v>
      </c>
      <c r="H24" s="160">
        <v>6319680</v>
      </c>
      <c r="K24" s="160">
        <v>1046031</v>
      </c>
      <c r="L24" s="160">
        <v>6319727</v>
      </c>
      <c r="M24" s="160">
        <v>1046076</v>
      </c>
      <c r="N24" s="160">
        <v>6319676</v>
      </c>
      <c r="R24" s="137" t="s">
        <v>219</v>
      </c>
      <c r="S24" s="156"/>
      <c r="T24" s="156"/>
      <c r="U24" s="156"/>
      <c r="V24" s="156"/>
      <c r="W24" s="156"/>
      <c r="X24" s="156"/>
      <c r="Y24" s="157"/>
    </row>
    <row r="25" spans="1:25" s="122" customFormat="1" ht="15.75">
      <c r="A25" s="247" t="s">
        <v>220</v>
      </c>
      <c r="B25" s="247"/>
      <c r="C25" s="247"/>
      <c r="D25" s="121"/>
      <c r="E25" s="121"/>
      <c r="F25" s="158"/>
      <c r="R25" s="161" t="s">
        <v>221</v>
      </c>
      <c r="S25" s="156"/>
      <c r="T25" s="156"/>
      <c r="U25" s="156"/>
      <c r="V25" s="156"/>
      <c r="W25" s="156"/>
      <c r="X25" s="156"/>
      <c r="Y25" s="157"/>
    </row>
    <row r="26" spans="11:25" ht="12.75">
      <c r="K26" s="122"/>
      <c r="L26" s="122"/>
      <c r="R26" s="161" t="s">
        <v>222</v>
      </c>
      <c r="S26" s="156"/>
      <c r="T26" s="156"/>
      <c r="U26" s="156"/>
      <c r="V26" s="156"/>
      <c r="W26" s="156"/>
      <c r="X26" s="156"/>
      <c r="Y26" s="157"/>
    </row>
    <row r="27" spans="1:25" ht="12.75">
      <c r="A27" s="130" t="s">
        <v>13</v>
      </c>
      <c r="B27" s="162"/>
      <c r="C27" s="162"/>
      <c r="D27" s="162"/>
      <c r="E27" s="126"/>
      <c r="F27" s="118"/>
      <c r="G27" s="118"/>
      <c r="K27" s="122"/>
      <c r="L27" s="122"/>
      <c r="M27" s="122"/>
      <c r="N27" s="122"/>
      <c r="O27" s="122"/>
      <c r="P27" s="122"/>
      <c r="R27" s="161" t="s">
        <v>223</v>
      </c>
      <c r="S27" s="156"/>
      <c r="T27" s="156"/>
      <c r="U27" s="156"/>
      <c r="V27" s="156"/>
      <c r="W27" s="156"/>
      <c r="X27" s="156"/>
      <c r="Y27" s="157"/>
    </row>
    <row r="28" spans="1:25" ht="12.75">
      <c r="A28" s="133" t="s">
        <v>4</v>
      </c>
      <c r="B28" s="134" t="s">
        <v>224</v>
      </c>
      <c r="C28" s="134"/>
      <c r="D28" s="134"/>
      <c r="E28" s="163"/>
      <c r="H28" s="119"/>
      <c r="I28" s="119"/>
      <c r="R28" s="164" t="s">
        <v>225</v>
      </c>
      <c r="S28" s="165"/>
      <c r="T28" s="165"/>
      <c r="U28" s="165"/>
      <c r="V28" s="165"/>
      <c r="W28" s="165"/>
      <c r="X28" s="166"/>
      <c r="Y28" s="167"/>
    </row>
    <row r="29" spans="1:9" ht="13.5" customHeight="1">
      <c r="A29" s="139" t="s">
        <v>5</v>
      </c>
      <c r="B29" s="131" t="s">
        <v>44</v>
      </c>
      <c r="C29" s="131"/>
      <c r="D29" s="131"/>
      <c r="E29" s="168"/>
      <c r="H29" s="119"/>
      <c r="I29" s="119"/>
    </row>
    <row r="30" spans="1:16" ht="13.5" customHeight="1">
      <c r="A30" s="139" t="s">
        <v>6</v>
      </c>
      <c r="B30" s="131" t="s">
        <v>226</v>
      </c>
      <c r="C30" s="131"/>
      <c r="D30" s="131"/>
      <c r="E30" s="168"/>
      <c r="H30" s="119"/>
      <c r="J30" s="121"/>
      <c r="K30" s="121"/>
      <c r="L30" s="121"/>
      <c r="M30" s="121"/>
      <c r="N30" s="121"/>
      <c r="O30" s="121"/>
      <c r="P30" s="121"/>
    </row>
    <row r="31" spans="1:23" ht="13.5" customHeight="1">
      <c r="A31" s="139" t="s">
        <v>7</v>
      </c>
      <c r="B31" s="131" t="s">
        <v>227</v>
      </c>
      <c r="C31" s="131"/>
      <c r="D31" s="131"/>
      <c r="E31" s="168"/>
      <c r="H31" s="119"/>
      <c r="I31" s="169"/>
      <c r="J31" s="170"/>
      <c r="K31" s="122"/>
      <c r="L31" s="122"/>
      <c r="M31" s="122"/>
      <c r="V31" s="118"/>
      <c r="W31" s="118"/>
    </row>
    <row r="32" spans="1:23" ht="16.5" customHeight="1">
      <c r="A32" s="139" t="s">
        <v>228</v>
      </c>
      <c r="B32" s="130" t="s">
        <v>229</v>
      </c>
      <c r="C32" s="131"/>
      <c r="D32" s="131"/>
      <c r="E32" s="168"/>
      <c r="G32" s="247" t="s">
        <v>230</v>
      </c>
      <c r="H32" s="247"/>
      <c r="I32" s="247"/>
      <c r="J32" s="247"/>
      <c r="V32" s="118"/>
      <c r="W32" s="118"/>
    </row>
    <row r="33" spans="1:21" ht="12.75">
      <c r="A33" s="142" t="s">
        <v>35</v>
      </c>
      <c r="B33" s="171" t="s">
        <v>231</v>
      </c>
      <c r="C33" s="143"/>
      <c r="D33" s="143"/>
      <c r="E33" s="172"/>
      <c r="G33" s="169"/>
      <c r="H33" s="170"/>
      <c r="I33" s="122"/>
      <c r="J33" s="122"/>
      <c r="U33" s="120"/>
    </row>
    <row r="34" spans="6:21" ht="12.75">
      <c r="F34" s="120"/>
      <c r="G34" s="120"/>
      <c r="H34" s="130" t="s">
        <v>13</v>
      </c>
      <c r="I34" s="162"/>
      <c r="J34" s="162"/>
      <c r="U34" s="120"/>
    </row>
    <row r="35" spans="6:21" ht="12.75">
      <c r="F35" s="120"/>
      <c r="G35" s="120"/>
      <c r="H35" s="173" t="s">
        <v>232</v>
      </c>
      <c r="I35" s="174" t="s">
        <v>233</v>
      </c>
      <c r="J35" s="175"/>
      <c r="U35" s="120"/>
    </row>
    <row r="36" spans="6:21" ht="12.75">
      <c r="F36" s="118"/>
      <c r="G36" s="118"/>
      <c r="H36" s="173" t="s">
        <v>234</v>
      </c>
      <c r="I36" s="174" t="s">
        <v>235</v>
      </c>
      <c r="J36" s="174"/>
      <c r="K36" s="176"/>
      <c r="L36" s="177"/>
      <c r="P36" s="178"/>
      <c r="Q36" s="178"/>
      <c r="R36" s="120"/>
      <c r="S36" s="120"/>
      <c r="T36" s="120"/>
      <c r="U36" s="120"/>
    </row>
    <row r="37" spans="1:21" ht="12.75">
      <c r="A37" s="179"/>
      <c r="B37" s="179"/>
      <c r="C37" s="179"/>
      <c r="D37" s="150" t="s">
        <v>3</v>
      </c>
      <c r="E37" s="151" t="s">
        <v>3</v>
      </c>
      <c r="F37" s="180"/>
      <c r="G37" s="118"/>
      <c r="H37" s="150" t="s">
        <v>3</v>
      </c>
      <c r="I37" s="181" t="s">
        <v>36</v>
      </c>
      <c r="R37" s="178"/>
      <c r="S37" s="178"/>
      <c r="T37" s="120"/>
      <c r="U37" s="120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228</v>
      </c>
      <c r="F38" s="53" t="s">
        <v>14</v>
      </c>
      <c r="G38" s="53" t="s">
        <v>63</v>
      </c>
      <c r="H38" s="182" t="s">
        <v>232</v>
      </c>
      <c r="I38" s="182" t="s">
        <v>234</v>
      </c>
      <c r="R38" s="178"/>
      <c r="S38" s="178"/>
      <c r="T38" s="120"/>
      <c r="U38" s="120"/>
    </row>
    <row r="39" spans="1:21" ht="14.25">
      <c r="A39" s="183">
        <f>B23</f>
        <v>6700260</v>
      </c>
      <c r="B39" s="183" t="str">
        <f>C23</f>
        <v>Paillon de contes</v>
      </c>
      <c r="C39" s="184" t="str">
        <f>D23</f>
        <v>Coaraze</v>
      </c>
      <c r="D39" s="153">
        <v>42214</v>
      </c>
      <c r="E39" s="155">
        <v>3</v>
      </c>
      <c r="F39" s="185" t="s">
        <v>236</v>
      </c>
      <c r="G39" s="186" t="s">
        <v>102</v>
      </c>
      <c r="H39" s="187"/>
      <c r="I39" s="187" t="s">
        <v>163</v>
      </c>
      <c r="R39" s="178"/>
      <c r="S39" s="178"/>
      <c r="T39" s="120"/>
      <c r="U39" s="120"/>
    </row>
    <row r="40" spans="1:21" ht="14.25">
      <c r="A40" s="53" t="s">
        <v>237</v>
      </c>
      <c r="B40" s="54"/>
      <c r="C40" s="54"/>
      <c r="D40" s="55"/>
      <c r="E40" s="54"/>
      <c r="F40" s="185" t="s">
        <v>238</v>
      </c>
      <c r="G40" s="186" t="s">
        <v>105</v>
      </c>
      <c r="H40" s="187"/>
      <c r="I40" s="187"/>
      <c r="R40" s="178"/>
      <c r="S40" s="178"/>
      <c r="T40" s="120"/>
      <c r="U40" s="120"/>
    </row>
    <row r="41" spans="1:21" ht="14.25">
      <c r="A41" s="225"/>
      <c r="B41" s="225"/>
      <c r="C41" s="225"/>
      <c r="D41" s="225"/>
      <c r="E41" s="225"/>
      <c r="F41" s="185" t="s">
        <v>239</v>
      </c>
      <c r="G41" s="186" t="s">
        <v>108</v>
      </c>
      <c r="H41" s="187">
        <v>2</v>
      </c>
      <c r="I41" s="187" t="s">
        <v>152</v>
      </c>
      <c r="R41" s="178"/>
      <c r="S41" s="178"/>
      <c r="T41" s="120"/>
      <c r="U41" s="120"/>
    </row>
    <row r="42" spans="1:21" ht="14.25">
      <c r="A42" s="54"/>
      <c r="B42" s="54"/>
      <c r="C42" s="54"/>
      <c r="D42" s="55"/>
      <c r="E42" s="54"/>
      <c r="F42" s="185" t="s">
        <v>240</v>
      </c>
      <c r="G42" s="186" t="s">
        <v>111</v>
      </c>
      <c r="H42" s="187">
        <v>1</v>
      </c>
      <c r="I42" s="187" t="s">
        <v>152</v>
      </c>
      <c r="R42" s="178"/>
      <c r="S42" s="178"/>
      <c r="T42" s="120"/>
      <c r="U42" s="120"/>
    </row>
    <row r="43" spans="1:21" ht="14.25">
      <c r="A43" s="54"/>
      <c r="B43" s="54"/>
      <c r="C43" s="54"/>
      <c r="D43" s="55"/>
      <c r="E43" s="54"/>
      <c r="F43" s="185" t="s">
        <v>241</v>
      </c>
      <c r="G43" s="186" t="s">
        <v>114</v>
      </c>
      <c r="H43" s="187">
        <v>59</v>
      </c>
      <c r="I43" s="187" t="s">
        <v>147</v>
      </c>
      <c r="O43" s="122"/>
      <c r="P43" s="122"/>
      <c r="Q43" s="122"/>
      <c r="R43" s="122"/>
      <c r="S43" s="122"/>
      <c r="T43" s="120"/>
      <c r="U43" s="120"/>
    </row>
    <row r="44" spans="1:21" ht="14.25">
      <c r="A44" s="54"/>
      <c r="B44" s="54"/>
      <c r="C44" s="54"/>
      <c r="D44" s="55"/>
      <c r="E44" s="54"/>
      <c r="F44" s="185" t="s">
        <v>242</v>
      </c>
      <c r="G44" s="186" t="s">
        <v>117</v>
      </c>
      <c r="H44" s="187">
        <v>18</v>
      </c>
      <c r="I44" s="187" t="s">
        <v>147</v>
      </c>
      <c r="M44" s="122"/>
      <c r="N44" s="122"/>
      <c r="O44" s="122"/>
      <c r="P44" s="122"/>
      <c r="Q44" s="122"/>
      <c r="R44" s="122"/>
      <c r="S44" s="122"/>
      <c r="T44" s="120"/>
      <c r="U44" s="120"/>
    </row>
    <row r="45" spans="1:21" ht="14.25">
      <c r="A45" s="54"/>
      <c r="B45" s="54"/>
      <c r="C45" s="54"/>
      <c r="D45" s="55"/>
      <c r="E45" s="54"/>
      <c r="F45" s="185" t="s">
        <v>243</v>
      </c>
      <c r="G45" s="186" t="s">
        <v>120</v>
      </c>
      <c r="H45" s="187">
        <v>2</v>
      </c>
      <c r="I45" s="187" t="s">
        <v>152</v>
      </c>
      <c r="M45" s="122"/>
      <c r="N45" s="122"/>
      <c r="O45" s="122"/>
      <c r="P45" s="122"/>
      <c r="Q45" s="122"/>
      <c r="R45" s="122"/>
      <c r="S45" s="122"/>
      <c r="T45" s="120"/>
      <c r="U45" s="120"/>
    </row>
    <row r="46" spans="1:21" ht="14.25">
      <c r="A46" s="54"/>
      <c r="B46" s="54"/>
      <c r="C46" s="54"/>
      <c r="D46" s="55"/>
      <c r="E46" s="54"/>
      <c r="F46" s="185" t="s">
        <v>244</v>
      </c>
      <c r="G46" s="186" t="s">
        <v>123</v>
      </c>
      <c r="H46" s="187"/>
      <c r="I46" s="187"/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54"/>
      <c r="B47" s="54"/>
      <c r="C47" s="54"/>
      <c r="D47" s="55"/>
      <c r="E47" s="54"/>
      <c r="F47" s="185" t="s">
        <v>245</v>
      </c>
      <c r="G47" s="186" t="s">
        <v>126</v>
      </c>
      <c r="H47" s="187"/>
      <c r="I47" s="187"/>
    </row>
    <row r="48" spans="1:19" s="122" customFormat="1" ht="14.25">
      <c r="A48" s="54"/>
      <c r="B48" s="54"/>
      <c r="C48" s="54"/>
      <c r="D48" s="55"/>
      <c r="E48" s="54"/>
      <c r="F48" s="185" t="s">
        <v>246</v>
      </c>
      <c r="G48" s="186" t="s">
        <v>129</v>
      </c>
      <c r="H48" s="187">
        <v>2</v>
      </c>
      <c r="I48" s="187" t="s">
        <v>152</v>
      </c>
      <c r="O48" s="118"/>
      <c r="P48" s="118"/>
      <c r="Q48" s="118"/>
      <c r="R48" s="178"/>
      <c r="S48" s="178"/>
    </row>
    <row r="49" spans="1:19" s="122" customFormat="1" ht="14.25">
      <c r="A49" s="54"/>
      <c r="B49" s="54"/>
      <c r="C49" s="54"/>
      <c r="D49" s="55"/>
      <c r="E49" s="54"/>
      <c r="F49" s="185" t="s">
        <v>247</v>
      </c>
      <c r="G49" s="186" t="s">
        <v>131</v>
      </c>
      <c r="H49" s="187"/>
      <c r="I49" s="187"/>
      <c r="M49" s="118"/>
      <c r="N49" s="118"/>
      <c r="O49" s="118"/>
      <c r="P49" s="118"/>
      <c r="Q49" s="118"/>
      <c r="R49" s="178"/>
      <c r="S49" s="178"/>
    </row>
    <row r="50" spans="1:19" s="122" customFormat="1" ht="14.25">
      <c r="A50" s="54"/>
      <c r="B50" s="54"/>
      <c r="C50" s="54"/>
      <c r="D50" s="55"/>
      <c r="E50" s="54"/>
      <c r="F50" s="185" t="s">
        <v>248</v>
      </c>
      <c r="G50" s="186" t="s">
        <v>134</v>
      </c>
      <c r="H50" s="187">
        <v>16</v>
      </c>
      <c r="I50" s="187" t="s">
        <v>147</v>
      </c>
      <c r="M50" s="118"/>
      <c r="N50" s="118"/>
      <c r="O50" s="118"/>
      <c r="P50" s="118"/>
      <c r="Q50" s="118"/>
      <c r="R50" s="178"/>
      <c r="S50" s="178"/>
    </row>
    <row r="51" spans="1:22" s="122" customFormat="1" ht="15.75">
      <c r="A51" s="121"/>
      <c r="B51" s="121"/>
      <c r="C51" s="121"/>
      <c r="D51" s="121"/>
      <c r="E51" s="121"/>
      <c r="F51" s="188" t="s">
        <v>249</v>
      </c>
      <c r="G51" s="188"/>
      <c r="H51" s="189">
        <f>SUM(H39:H50)/100</f>
        <v>1</v>
      </c>
      <c r="N51" s="118"/>
      <c r="O51" s="118"/>
      <c r="P51" s="118"/>
      <c r="Q51" s="118"/>
      <c r="R51" s="118"/>
      <c r="S51" s="118"/>
      <c r="T51" s="178"/>
      <c r="U51" s="178"/>
      <c r="V51" s="120"/>
    </row>
    <row r="52" spans="1:21" ht="16.5" customHeight="1">
      <c r="A52" s="247" t="s">
        <v>12</v>
      </c>
      <c r="B52" s="247"/>
      <c r="C52" s="247"/>
      <c r="D52" s="247"/>
      <c r="E52" s="247"/>
      <c r="F52" s="158"/>
      <c r="G52" s="190"/>
      <c r="T52" s="178"/>
      <c r="U52" s="178"/>
    </row>
    <row r="53" spans="7:21" ht="12.75">
      <c r="G53" s="191"/>
      <c r="T53" s="178"/>
      <c r="U53" s="178"/>
    </row>
    <row r="54" spans="1:21" ht="12.75">
      <c r="A54" s="130" t="s">
        <v>13</v>
      </c>
      <c r="B54" s="162"/>
      <c r="C54" s="162"/>
      <c r="D54" s="162"/>
      <c r="E54" s="192"/>
      <c r="F54" s="193"/>
      <c r="G54" s="191"/>
      <c r="T54" s="178"/>
      <c r="U54" s="178"/>
    </row>
    <row r="55" spans="1:21" ht="12.75">
      <c r="A55" s="133" t="s">
        <v>14</v>
      </c>
      <c r="B55" s="134" t="s">
        <v>250</v>
      </c>
      <c r="C55" s="134"/>
      <c r="D55" s="134"/>
      <c r="E55" s="134"/>
      <c r="F55" s="163"/>
      <c r="G55" s="128"/>
      <c r="J55" s="194"/>
      <c r="T55" s="178"/>
      <c r="U55" s="178"/>
    </row>
    <row r="56" spans="1:21" ht="12.75">
      <c r="A56" s="139" t="s">
        <v>16</v>
      </c>
      <c r="B56" s="131" t="s">
        <v>250</v>
      </c>
      <c r="C56" s="131"/>
      <c r="D56" s="131"/>
      <c r="E56" s="131"/>
      <c r="F56" s="168"/>
      <c r="G56" s="128"/>
      <c r="H56" s="130" t="s">
        <v>13</v>
      </c>
      <c r="J56" s="194"/>
      <c r="T56" s="178"/>
      <c r="U56" s="178"/>
    </row>
    <row r="57" spans="1:21" ht="12.75">
      <c r="A57" s="139" t="s">
        <v>251</v>
      </c>
      <c r="B57" s="131" t="s">
        <v>252</v>
      </c>
      <c r="C57" s="131"/>
      <c r="D57" s="131"/>
      <c r="E57" s="131"/>
      <c r="F57" s="168"/>
      <c r="G57" s="128"/>
      <c r="H57" s="195" t="s">
        <v>62</v>
      </c>
      <c r="I57" s="195" t="s">
        <v>63</v>
      </c>
      <c r="J57" s="195" t="s">
        <v>64</v>
      </c>
      <c r="T57" s="178"/>
      <c r="U57" s="178"/>
    </row>
    <row r="58" spans="1:21" ht="12.75">
      <c r="A58" s="139" t="s">
        <v>20</v>
      </c>
      <c r="B58" s="131" t="s">
        <v>21</v>
      </c>
      <c r="C58" s="131"/>
      <c r="D58" s="131"/>
      <c r="E58" s="131"/>
      <c r="F58" s="168"/>
      <c r="G58" s="128"/>
      <c r="H58" s="196" t="s">
        <v>66</v>
      </c>
      <c r="I58" s="196" t="s">
        <v>67</v>
      </c>
      <c r="J58" s="196" t="s">
        <v>68</v>
      </c>
      <c r="T58" s="178"/>
      <c r="U58" s="178"/>
    </row>
    <row r="59" spans="1:21" ht="12.75">
      <c r="A59" s="139" t="s">
        <v>23</v>
      </c>
      <c r="B59" s="131" t="s">
        <v>24</v>
      </c>
      <c r="C59" s="131"/>
      <c r="D59" s="131"/>
      <c r="E59" s="131"/>
      <c r="F59" s="168"/>
      <c r="G59" s="128"/>
      <c r="H59" s="197" t="s">
        <v>70</v>
      </c>
      <c r="I59" s="197" t="s">
        <v>71</v>
      </c>
      <c r="J59" s="197" t="s">
        <v>72</v>
      </c>
      <c r="T59" s="178"/>
      <c r="U59" s="178"/>
    </row>
    <row r="60" spans="1:21" ht="12.75">
      <c r="A60" s="139" t="s">
        <v>26</v>
      </c>
      <c r="B60" s="131" t="s">
        <v>27</v>
      </c>
      <c r="C60" s="131"/>
      <c r="D60" s="131"/>
      <c r="E60" s="131"/>
      <c r="F60" s="168"/>
      <c r="G60" s="128"/>
      <c r="H60" s="197" t="s">
        <v>75</v>
      </c>
      <c r="I60" s="197" t="s">
        <v>76</v>
      </c>
      <c r="J60" s="197" t="s">
        <v>77</v>
      </c>
      <c r="P60" s="119"/>
      <c r="Q60" s="119"/>
      <c r="R60" s="119"/>
      <c r="S60" s="119"/>
      <c r="T60" s="119"/>
      <c r="U60" s="119"/>
    </row>
    <row r="61" spans="1:21" ht="12.75">
      <c r="A61" s="139" t="s">
        <v>29</v>
      </c>
      <c r="B61" s="131" t="s">
        <v>30</v>
      </c>
      <c r="C61" s="131"/>
      <c r="D61" s="131"/>
      <c r="E61" s="131"/>
      <c r="F61" s="168"/>
      <c r="G61" s="198"/>
      <c r="H61" s="199" t="s">
        <v>80</v>
      </c>
      <c r="I61" s="199" t="s">
        <v>81</v>
      </c>
      <c r="J61" s="199" t="s">
        <v>82</v>
      </c>
      <c r="O61" s="119"/>
      <c r="T61" s="178"/>
      <c r="U61" s="178"/>
    </row>
    <row r="62" spans="1:21" ht="12.75">
      <c r="A62" s="142" t="s">
        <v>32</v>
      </c>
      <c r="B62" s="143" t="s">
        <v>33</v>
      </c>
      <c r="C62" s="200"/>
      <c r="D62" s="200"/>
      <c r="E62" s="143"/>
      <c r="F62" s="172"/>
      <c r="G62" s="198"/>
      <c r="H62" s="119"/>
      <c r="T62" s="178"/>
      <c r="U62" s="178"/>
    </row>
    <row r="63" spans="5:22" ht="12.75">
      <c r="E63" s="201"/>
      <c r="F63" s="118"/>
      <c r="H63" s="119"/>
      <c r="T63" s="178"/>
      <c r="U63" s="178"/>
      <c r="V63" s="119"/>
    </row>
    <row r="64" spans="3:22" s="119" customFormat="1" ht="12.75">
      <c r="C64" s="180"/>
      <c r="D64" s="150" t="s">
        <v>3</v>
      </c>
      <c r="E64" s="150" t="s">
        <v>3</v>
      </c>
      <c r="F64" s="150" t="s">
        <v>3</v>
      </c>
      <c r="G64" s="181" t="s">
        <v>36</v>
      </c>
      <c r="H64" s="181" t="s">
        <v>36</v>
      </c>
      <c r="I64" s="181" t="s">
        <v>36</v>
      </c>
      <c r="J64" s="181" t="s">
        <v>36</v>
      </c>
      <c r="K64" s="181" t="s">
        <v>36</v>
      </c>
      <c r="O64" s="118"/>
      <c r="P64" s="118"/>
      <c r="Q64" s="118"/>
      <c r="R64" s="118"/>
      <c r="S64" s="118"/>
      <c r="T64" s="178"/>
      <c r="U64" s="178"/>
      <c r="V64" s="120"/>
    </row>
    <row r="65" spans="1:21" ht="12.75">
      <c r="A65" s="53" t="s">
        <v>4</v>
      </c>
      <c r="B65" s="53" t="s">
        <v>7</v>
      </c>
      <c r="C65" s="202" t="s">
        <v>253</v>
      </c>
      <c r="D65" s="202" t="s">
        <v>14</v>
      </c>
      <c r="E65" s="202" t="s">
        <v>16</v>
      </c>
      <c r="F65" s="202" t="s">
        <v>251</v>
      </c>
      <c r="G65" s="202" t="s">
        <v>20</v>
      </c>
      <c r="H65" s="202" t="s">
        <v>254</v>
      </c>
      <c r="I65" s="202" t="s">
        <v>26</v>
      </c>
      <c r="J65" s="202" t="s">
        <v>29</v>
      </c>
      <c r="K65" s="202" t="s">
        <v>32</v>
      </c>
      <c r="T65" s="178"/>
      <c r="U65" s="178"/>
    </row>
    <row r="66" spans="1:21" ht="14.25">
      <c r="A66" s="203">
        <f>A39</f>
        <v>6700260</v>
      </c>
      <c r="B66" s="204">
        <f>D39</f>
        <v>42214</v>
      </c>
      <c r="C66" s="205" t="s">
        <v>38</v>
      </c>
      <c r="D66" s="206" t="s">
        <v>108</v>
      </c>
      <c r="E66" s="206" t="s">
        <v>67</v>
      </c>
      <c r="F66" s="207" t="s">
        <v>146</v>
      </c>
      <c r="G66" s="187">
        <v>40</v>
      </c>
      <c r="H66" s="187"/>
      <c r="I66" s="187"/>
      <c r="J66" s="187"/>
      <c r="K66" s="187"/>
      <c r="T66" s="178"/>
      <c r="U66" s="178"/>
    </row>
    <row r="67" spans="1:21" ht="14.25">
      <c r="A67" s="208">
        <f aca="true" t="shared" si="0" ref="A67:A77">+A$66</f>
        <v>6700260</v>
      </c>
      <c r="B67" s="209">
        <f aca="true" t="shared" si="1" ref="B67:B77">+B$66</f>
        <v>42214</v>
      </c>
      <c r="C67" s="205" t="s">
        <v>39</v>
      </c>
      <c r="D67" s="207" t="s">
        <v>111</v>
      </c>
      <c r="E67" s="207" t="s">
        <v>71</v>
      </c>
      <c r="F67" s="207" t="s">
        <v>146</v>
      </c>
      <c r="G67" s="187">
        <v>20</v>
      </c>
      <c r="H67" s="187"/>
      <c r="I67" s="187"/>
      <c r="J67" s="187"/>
      <c r="K67" s="187"/>
      <c r="T67" s="178"/>
      <c r="U67" s="178"/>
    </row>
    <row r="68" spans="1:21" ht="14.25">
      <c r="A68" s="208">
        <f t="shared" si="0"/>
        <v>6700260</v>
      </c>
      <c r="B68" s="209">
        <f t="shared" si="1"/>
        <v>42214</v>
      </c>
      <c r="C68" s="205" t="s">
        <v>40</v>
      </c>
      <c r="D68" s="207" t="s">
        <v>120</v>
      </c>
      <c r="E68" s="207" t="s">
        <v>71</v>
      </c>
      <c r="F68" s="207" t="s">
        <v>146</v>
      </c>
      <c r="G68" s="187">
        <v>30</v>
      </c>
      <c r="H68" s="187"/>
      <c r="I68" s="187"/>
      <c r="J68" s="187"/>
      <c r="K68" s="187"/>
      <c r="T68" s="178"/>
      <c r="U68" s="178"/>
    </row>
    <row r="69" spans="1:21" ht="14.25">
      <c r="A69" s="208">
        <f t="shared" si="0"/>
        <v>6700260</v>
      </c>
      <c r="B69" s="209">
        <f t="shared" si="1"/>
        <v>42214</v>
      </c>
      <c r="C69" s="205" t="s">
        <v>41</v>
      </c>
      <c r="D69" s="207" t="s">
        <v>129</v>
      </c>
      <c r="E69" s="207" t="s">
        <v>67</v>
      </c>
      <c r="F69" s="207" t="s">
        <v>146</v>
      </c>
      <c r="G69" s="187">
        <v>25</v>
      </c>
      <c r="H69" s="187"/>
      <c r="I69" s="187"/>
      <c r="J69" s="187"/>
      <c r="K69" s="187"/>
      <c r="T69" s="178"/>
      <c r="U69" s="178"/>
    </row>
    <row r="70" spans="1:21" ht="14.25">
      <c r="A70" s="208">
        <f t="shared" si="0"/>
        <v>6700260</v>
      </c>
      <c r="B70" s="209">
        <f t="shared" si="1"/>
        <v>42214</v>
      </c>
      <c r="C70" s="205" t="s">
        <v>43</v>
      </c>
      <c r="D70" s="207" t="s">
        <v>114</v>
      </c>
      <c r="E70" s="207" t="s">
        <v>76</v>
      </c>
      <c r="F70" s="207" t="s">
        <v>151</v>
      </c>
      <c r="G70" s="187">
        <v>5</v>
      </c>
      <c r="H70" s="187"/>
      <c r="I70" s="187"/>
      <c r="J70" s="187"/>
      <c r="K70" s="187"/>
      <c r="T70" s="178"/>
      <c r="U70" s="178"/>
    </row>
    <row r="71" spans="1:21" ht="14.25">
      <c r="A71" s="208">
        <f t="shared" si="0"/>
        <v>6700260</v>
      </c>
      <c r="B71" s="209">
        <f t="shared" si="1"/>
        <v>42214</v>
      </c>
      <c r="C71" s="205" t="s">
        <v>45</v>
      </c>
      <c r="D71" s="207" t="s">
        <v>117</v>
      </c>
      <c r="E71" s="207" t="s">
        <v>76</v>
      </c>
      <c r="F71" s="207" t="s">
        <v>151</v>
      </c>
      <c r="G71" s="187">
        <v>20</v>
      </c>
      <c r="H71" s="187"/>
      <c r="I71" s="187"/>
      <c r="J71" s="187"/>
      <c r="K71" s="187"/>
      <c r="T71" s="178"/>
      <c r="U71" s="178"/>
    </row>
    <row r="72" spans="1:21" ht="14.25">
      <c r="A72" s="208">
        <f t="shared" si="0"/>
        <v>6700260</v>
      </c>
      <c r="B72" s="209">
        <f t="shared" si="1"/>
        <v>42214</v>
      </c>
      <c r="C72" s="205" t="s">
        <v>48</v>
      </c>
      <c r="D72" s="207" t="s">
        <v>134</v>
      </c>
      <c r="E72" s="207" t="s">
        <v>76</v>
      </c>
      <c r="F72" s="207" t="s">
        <v>151</v>
      </c>
      <c r="G72" s="187">
        <v>10</v>
      </c>
      <c r="H72" s="187"/>
      <c r="I72" s="187"/>
      <c r="J72" s="187"/>
      <c r="K72" s="187"/>
      <c r="T72" s="178"/>
      <c r="U72" s="178"/>
    </row>
    <row r="73" spans="1:21" ht="14.25">
      <c r="A73" s="208">
        <f t="shared" si="0"/>
        <v>6700260</v>
      </c>
      <c r="B73" s="209">
        <f t="shared" si="1"/>
        <v>42214</v>
      </c>
      <c r="C73" s="205" t="s">
        <v>50</v>
      </c>
      <c r="D73" s="207" t="s">
        <v>114</v>
      </c>
      <c r="E73" s="207" t="s">
        <v>71</v>
      </c>
      <c r="F73" s="207" t="s">
        <v>151</v>
      </c>
      <c r="G73" s="187">
        <v>30</v>
      </c>
      <c r="H73" s="187"/>
      <c r="I73" s="187"/>
      <c r="J73" s="187"/>
      <c r="K73" s="187"/>
      <c r="T73" s="178"/>
      <c r="U73" s="178"/>
    </row>
    <row r="74" spans="1:21" ht="14.25">
      <c r="A74" s="208">
        <f t="shared" si="0"/>
        <v>6700260</v>
      </c>
      <c r="B74" s="209">
        <f t="shared" si="1"/>
        <v>42214</v>
      </c>
      <c r="C74" s="205" t="s">
        <v>52</v>
      </c>
      <c r="D74" s="207" t="s">
        <v>114</v>
      </c>
      <c r="E74" s="207" t="s">
        <v>67</v>
      </c>
      <c r="F74" s="207" t="s">
        <v>158</v>
      </c>
      <c r="G74" s="187">
        <v>40</v>
      </c>
      <c r="H74" s="187"/>
      <c r="I74" s="187"/>
      <c r="J74" s="187"/>
      <c r="K74" s="187"/>
      <c r="T74" s="178"/>
      <c r="U74" s="178"/>
    </row>
    <row r="75" spans="1:21" ht="14.25">
      <c r="A75" s="208">
        <f t="shared" si="0"/>
        <v>6700260</v>
      </c>
      <c r="B75" s="209">
        <f t="shared" si="1"/>
        <v>42214</v>
      </c>
      <c r="C75" s="205" t="s">
        <v>54</v>
      </c>
      <c r="D75" s="207" t="s">
        <v>114</v>
      </c>
      <c r="E75" s="207" t="s">
        <v>81</v>
      </c>
      <c r="F75" s="207" t="s">
        <v>158</v>
      </c>
      <c r="G75" s="187">
        <v>5</v>
      </c>
      <c r="H75" s="187"/>
      <c r="I75" s="187"/>
      <c r="J75" s="187"/>
      <c r="K75" s="187"/>
      <c r="T75" s="178"/>
      <c r="U75" s="178"/>
    </row>
    <row r="76" spans="1:21" ht="14.25">
      <c r="A76" s="208">
        <f t="shared" si="0"/>
        <v>6700260</v>
      </c>
      <c r="B76" s="209">
        <f t="shared" si="1"/>
        <v>42214</v>
      </c>
      <c r="C76" s="205" t="s">
        <v>56</v>
      </c>
      <c r="D76" s="207" t="s">
        <v>114</v>
      </c>
      <c r="E76" s="207" t="s">
        <v>76</v>
      </c>
      <c r="F76" s="207" t="s">
        <v>158</v>
      </c>
      <c r="G76" s="187">
        <v>8</v>
      </c>
      <c r="H76" s="187"/>
      <c r="I76" s="187"/>
      <c r="J76" s="187"/>
      <c r="K76" s="187"/>
      <c r="T76" s="178"/>
      <c r="U76" s="178"/>
    </row>
    <row r="77" spans="1:21" ht="14.25">
      <c r="A77" s="208">
        <f t="shared" si="0"/>
        <v>6700260</v>
      </c>
      <c r="B77" s="209">
        <f t="shared" si="1"/>
        <v>42214</v>
      </c>
      <c r="C77" s="205" t="s">
        <v>58</v>
      </c>
      <c r="D77" s="207" t="s">
        <v>114</v>
      </c>
      <c r="E77" s="207" t="s">
        <v>71</v>
      </c>
      <c r="F77" s="207" t="s">
        <v>158</v>
      </c>
      <c r="G77" s="187">
        <v>10</v>
      </c>
      <c r="H77" s="187"/>
      <c r="I77" s="187"/>
      <c r="J77" s="187"/>
      <c r="K77" s="187"/>
      <c r="T77" s="178"/>
      <c r="U77" s="178"/>
    </row>
    <row r="78" spans="1:21" ht="15.75">
      <c r="A78" s="121"/>
      <c r="T78" s="178"/>
      <c r="U78" s="178"/>
    </row>
    <row r="79" spans="1:21" ht="15.75">
      <c r="A79" s="247" t="s">
        <v>255</v>
      </c>
      <c r="B79" s="247"/>
      <c r="C79" s="121"/>
      <c r="D79" s="121"/>
      <c r="E79" s="121"/>
      <c r="F79" s="121"/>
      <c r="G79" s="122"/>
      <c r="H79" s="122"/>
      <c r="I79" s="122"/>
      <c r="T79" s="178"/>
      <c r="U79" s="178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78"/>
      <c r="U80" s="178"/>
    </row>
    <row r="81" spans="1:21" ht="12.75">
      <c r="A81" s="130" t="s">
        <v>13</v>
      </c>
      <c r="B81" s="162"/>
      <c r="C81" s="162"/>
      <c r="D81" s="126"/>
      <c r="E81" s="126"/>
      <c r="F81" s="126"/>
      <c r="G81" s="122"/>
      <c r="H81" s="122"/>
      <c r="I81" s="122"/>
      <c r="T81" s="178"/>
      <c r="U81" s="178"/>
    </row>
    <row r="82" spans="1:21" ht="12.75">
      <c r="A82" s="133" t="s">
        <v>256</v>
      </c>
      <c r="B82" s="134" t="s">
        <v>257</v>
      </c>
      <c r="C82" s="210"/>
      <c r="D82" s="163"/>
      <c r="E82" s="126"/>
      <c r="F82" s="122"/>
      <c r="G82" s="132"/>
      <c r="H82" s="122"/>
      <c r="I82" s="122"/>
      <c r="T82" s="178"/>
      <c r="U82" s="178"/>
    </row>
    <row r="83" spans="1:21" ht="12.75">
      <c r="A83" s="139" t="s">
        <v>258</v>
      </c>
      <c r="B83" s="130" t="s">
        <v>259</v>
      </c>
      <c r="C83" s="211"/>
      <c r="D83" s="168"/>
      <c r="E83" s="126"/>
      <c r="F83" s="120"/>
      <c r="G83" s="132"/>
      <c r="H83" s="122"/>
      <c r="I83" s="122"/>
      <c r="T83" s="178"/>
      <c r="U83" s="178"/>
    </row>
    <row r="84" spans="1:21" ht="12.75">
      <c r="A84" s="142" t="s">
        <v>251</v>
      </c>
      <c r="B84" s="143" t="s">
        <v>260</v>
      </c>
      <c r="C84" s="200"/>
      <c r="D84" s="172"/>
      <c r="E84" s="126"/>
      <c r="F84" s="120"/>
      <c r="G84" s="132"/>
      <c r="H84" s="122"/>
      <c r="I84" s="122"/>
      <c r="T84" s="178"/>
      <c r="U84" s="178"/>
    </row>
    <row r="85" spans="1:21" ht="12.75">
      <c r="A85" s="122"/>
      <c r="B85" s="122"/>
      <c r="C85" s="122"/>
      <c r="D85" s="122"/>
      <c r="E85" s="122"/>
      <c r="F85" s="120"/>
      <c r="G85" s="122"/>
      <c r="H85" s="122"/>
      <c r="I85" s="122"/>
      <c r="T85" s="178"/>
      <c r="U85" s="178"/>
    </row>
    <row r="86" spans="1:21" ht="12.75" customHeight="1">
      <c r="A86" s="120"/>
      <c r="B86" s="120"/>
      <c r="C86" s="181" t="s">
        <v>36</v>
      </c>
      <c r="D86" s="150" t="s">
        <v>3</v>
      </c>
      <c r="E86" s="251" t="s">
        <v>261</v>
      </c>
      <c r="F86" s="251"/>
      <c r="G86" s="251"/>
      <c r="H86" s="252" t="s">
        <v>262</v>
      </c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178"/>
      <c r="U86" s="178"/>
    </row>
    <row r="87" spans="1:21" ht="12.75">
      <c r="A87" s="53" t="s">
        <v>4</v>
      </c>
      <c r="B87" s="53" t="s">
        <v>7</v>
      </c>
      <c r="C87" s="53" t="s">
        <v>256</v>
      </c>
      <c r="D87" s="212" t="s">
        <v>258</v>
      </c>
      <c r="E87" s="53" t="s">
        <v>263</v>
      </c>
      <c r="F87" s="53" t="s">
        <v>264</v>
      </c>
      <c r="G87" s="53" t="s">
        <v>265</v>
      </c>
      <c r="H87" s="213" t="s">
        <v>266</v>
      </c>
      <c r="I87" s="53" t="s">
        <v>267</v>
      </c>
      <c r="J87" s="53" t="s">
        <v>268</v>
      </c>
      <c r="K87" s="53" t="s">
        <v>269</v>
      </c>
      <c r="L87" s="53" t="s">
        <v>270</v>
      </c>
      <c r="M87" s="53" t="s">
        <v>271</v>
      </c>
      <c r="N87" s="53" t="s">
        <v>272</v>
      </c>
      <c r="O87" s="53" t="s">
        <v>273</v>
      </c>
      <c r="P87" s="53" t="s">
        <v>274</v>
      </c>
      <c r="Q87" s="53" t="s">
        <v>275</v>
      </c>
      <c r="R87" s="53" t="s">
        <v>276</v>
      </c>
      <c r="S87" s="53" t="s">
        <v>277</v>
      </c>
      <c r="T87" s="178"/>
      <c r="U87" s="178"/>
    </row>
    <row r="88" spans="1:21" ht="14.25">
      <c r="A88" s="183">
        <f>A66</f>
        <v>6700260</v>
      </c>
      <c r="B88" s="214">
        <f>B66</f>
        <v>42214</v>
      </c>
      <c r="C88" s="187" t="s">
        <v>278</v>
      </c>
      <c r="D88" s="215">
        <v>69</v>
      </c>
      <c r="E88" s="216">
        <v>134</v>
      </c>
      <c r="F88" s="216">
        <v>41</v>
      </c>
      <c r="G88" s="216">
        <v>48</v>
      </c>
      <c r="H88" s="216">
        <v>53</v>
      </c>
      <c r="I88" s="216">
        <v>2</v>
      </c>
      <c r="J88" s="216">
        <v>47</v>
      </c>
      <c r="K88" s="216">
        <v>32</v>
      </c>
      <c r="L88" s="216"/>
      <c r="M88" s="216"/>
      <c r="N88" s="216"/>
      <c r="O88" s="216"/>
      <c r="P88" s="216"/>
      <c r="Q88" s="216"/>
      <c r="R88" s="216"/>
      <c r="S88" s="216"/>
      <c r="T88" s="178"/>
      <c r="U88" s="178"/>
    </row>
    <row r="89" spans="1:21" ht="14.25">
      <c r="A89" s="208">
        <f aca="true" t="shared" si="2" ref="A89:A243">+A$88</f>
        <v>6700260</v>
      </c>
      <c r="B89" s="209">
        <f aca="true" t="shared" si="3" ref="B89:B243">+B$88</f>
        <v>42214</v>
      </c>
      <c r="C89" s="187" t="s">
        <v>279</v>
      </c>
      <c r="D89" s="215">
        <v>212</v>
      </c>
      <c r="E89" s="216">
        <v>0</v>
      </c>
      <c r="F89" s="216">
        <v>10</v>
      </c>
      <c r="G89" s="216">
        <v>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178"/>
      <c r="U89" s="178"/>
    </row>
    <row r="90" spans="1:21" ht="14.25">
      <c r="A90" s="208">
        <f t="shared" si="2"/>
        <v>6700260</v>
      </c>
      <c r="B90" s="209">
        <f t="shared" si="3"/>
        <v>42214</v>
      </c>
      <c r="C90" s="187" t="s">
        <v>280</v>
      </c>
      <c r="D90" s="215">
        <v>200</v>
      </c>
      <c r="E90" s="216">
        <v>1</v>
      </c>
      <c r="F90" s="216">
        <v>0</v>
      </c>
      <c r="G90" s="216">
        <v>0</v>
      </c>
      <c r="H90" s="216"/>
      <c r="I90" s="216">
        <v>1</v>
      </c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178"/>
      <c r="U90" s="178"/>
    </row>
    <row r="91" spans="1:21" ht="14.25">
      <c r="A91" s="208">
        <f t="shared" si="2"/>
        <v>6700260</v>
      </c>
      <c r="B91" s="209">
        <f t="shared" si="3"/>
        <v>42214</v>
      </c>
      <c r="C91" s="187" t="s">
        <v>281</v>
      </c>
      <c r="D91" s="215">
        <v>312</v>
      </c>
      <c r="E91" s="216">
        <v>1</v>
      </c>
      <c r="F91" s="216">
        <v>0</v>
      </c>
      <c r="G91" s="216">
        <v>1</v>
      </c>
      <c r="H91" s="216">
        <v>1</v>
      </c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178"/>
      <c r="U91" s="178"/>
    </row>
    <row r="92" spans="1:21" ht="14.25">
      <c r="A92" s="208">
        <f t="shared" si="2"/>
        <v>6700260</v>
      </c>
      <c r="B92" s="209">
        <f t="shared" si="3"/>
        <v>42214</v>
      </c>
      <c r="C92" s="187" t="s">
        <v>282</v>
      </c>
      <c r="D92" s="215">
        <v>317</v>
      </c>
      <c r="E92" s="216">
        <v>1</v>
      </c>
      <c r="F92" s="216">
        <v>0</v>
      </c>
      <c r="G92" s="216">
        <v>0</v>
      </c>
      <c r="H92" s="216"/>
      <c r="I92" s="216"/>
      <c r="J92" s="216">
        <v>1</v>
      </c>
      <c r="K92" s="216"/>
      <c r="L92" s="216"/>
      <c r="M92" s="216"/>
      <c r="N92" s="216"/>
      <c r="O92" s="216"/>
      <c r="P92" s="216"/>
      <c r="Q92" s="216"/>
      <c r="R92" s="216"/>
      <c r="S92" s="216"/>
      <c r="T92" s="178"/>
      <c r="U92" s="178"/>
    </row>
    <row r="93" spans="1:21" ht="14.25">
      <c r="A93" s="208">
        <f t="shared" si="2"/>
        <v>6700260</v>
      </c>
      <c r="B93" s="209">
        <f t="shared" si="3"/>
        <v>42214</v>
      </c>
      <c r="C93" s="187" t="s">
        <v>283</v>
      </c>
      <c r="D93" s="215">
        <v>3146</v>
      </c>
      <c r="E93" s="216">
        <v>0</v>
      </c>
      <c r="F93" s="216">
        <v>1</v>
      </c>
      <c r="G93" s="216">
        <v>0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178"/>
      <c r="U93" s="178"/>
    </row>
    <row r="94" spans="1:21" ht="14.25">
      <c r="A94" s="208">
        <f t="shared" si="2"/>
        <v>6700260</v>
      </c>
      <c r="B94" s="209">
        <f t="shared" si="3"/>
        <v>42214</v>
      </c>
      <c r="C94" s="187" t="s">
        <v>284</v>
      </c>
      <c r="D94" s="215">
        <v>183</v>
      </c>
      <c r="E94" s="216">
        <v>3</v>
      </c>
      <c r="F94" s="216">
        <v>7</v>
      </c>
      <c r="G94" s="216">
        <v>0</v>
      </c>
      <c r="H94" s="216"/>
      <c r="I94" s="216">
        <v>1</v>
      </c>
      <c r="J94" s="216">
        <v>1</v>
      </c>
      <c r="K94" s="216">
        <v>1</v>
      </c>
      <c r="L94" s="216"/>
      <c r="M94" s="216"/>
      <c r="N94" s="216"/>
      <c r="O94" s="216"/>
      <c r="P94" s="216"/>
      <c r="Q94" s="216"/>
      <c r="R94" s="216"/>
      <c r="S94" s="216"/>
      <c r="T94" s="178"/>
      <c r="U94" s="178"/>
    </row>
    <row r="95" spans="1:21" ht="14.25">
      <c r="A95" s="208">
        <f t="shared" si="2"/>
        <v>6700260</v>
      </c>
      <c r="B95" s="209">
        <f t="shared" si="3"/>
        <v>42214</v>
      </c>
      <c r="C95" s="187" t="s">
        <v>285</v>
      </c>
      <c r="D95" s="215">
        <v>364</v>
      </c>
      <c r="E95" s="216">
        <v>7</v>
      </c>
      <c r="F95" s="216">
        <v>260</v>
      </c>
      <c r="G95" s="216">
        <v>43</v>
      </c>
      <c r="H95" s="216">
        <v>1</v>
      </c>
      <c r="I95" s="216">
        <v>1</v>
      </c>
      <c r="J95" s="216">
        <v>2</v>
      </c>
      <c r="K95" s="216">
        <v>3</v>
      </c>
      <c r="L95" s="216"/>
      <c r="M95" s="216"/>
      <c r="N95" s="216"/>
      <c r="O95" s="216"/>
      <c r="P95" s="216"/>
      <c r="Q95" s="216"/>
      <c r="R95" s="216"/>
      <c r="S95" s="216"/>
      <c r="T95" s="178"/>
      <c r="U95" s="178"/>
    </row>
    <row r="96" spans="1:21" ht="14.25">
      <c r="A96" s="208">
        <f t="shared" si="2"/>
        <v>6700260</v>
      </c>
      <c r="B96" s="209">
        <f t="shared" si="3"/>
        <v>42214</v>
      </c>
      <c r="C96" s="187" t="s">
        <v>286</v>
      </c>
      <c r="D96" s="215">
        <v>457</v>
      </c>
      <c r="E96" s="216">
        <v>3</v>
      </c>
      <c r="F96" s="216">
        <v>0</v>
      </c>
      <c r="G96" s="216">
        <v>0</v>
      </c>
      <c r="H96" s="216"/>
      <c r="I96" s="216">
        <v>3</v>
      </c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178"/>
      <c r="U96" s="178"/>
    </row>
    <row r="97" spans="1:21" ht="14.25">
      <c r="A97" s="208">
        <f t="shared" si="2"/>
        <v>6700260</v>
      </c>
      <c r="B97" s="209">
        <f t="shared" si="3"/>
        <v>42214</v>
      </c>
      <c r="C97" s="187" t="s">
        <v>287</v>
      </c>
      <c r="D97" s="215">
        <v>502</v>
      </c>
      <c r="E97" s="216">
        <v>2</v>
      </c>
      <c r="F97" s="216">
        <v>0</v>
      </c>
      <c r="G97" s="216">
        <v>0</v>
      </c>
      <c r="H97" s="216"/>
      <c r="I97" s="216"/>
      <c r="J97" s="216">
        <v>1</v>
      </c>
      <c r="K97" s="216">
        <v>1</v>
      </c>
      <c r="L97" s="216"/>
      <c r="M97" s="216"/>
      <c r="N97" s="216"/>
      <c r="O97" s="216"/>
      <c r="P97" s="216"/>
      <c r="Q97" s="216"/>
      <c r="R97" s="216"/>
      <c r="S97" s="216"/>
      <c r="T97" s="178"/>
      <c r="U97" s="178"/>
    </row>
    <row r="98" spans="1:21" ht="14.25">
      <c r="A98" s="208">
        <f t="shared" si="2"/>
        <v>6700260</v>
      </c>
      <c r="B98" s="209">
        <f t="shared" si="3"/>
        <v>42214</v>
      </c>
      <c r="C98" s="187" t="s">
        <v>288</v>
      </c>
      <c r="D98" s="215">
        <v>399</v>
      </c>
      <c r="E98" s="216">
        <v>0</v>
      </c>
      <c r="F98" s="216">
        <v>5</v>
      </c>
      <c r="G98" s="216">
        <v>8</v>
      </c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178"/>
      <c r="U98" s="178"/>
    </row>
    <row r="99" spans="1:21" ht="14.25">
      <c r="A99" s="208">
        <f t="shared" si="2"/>
        <v>6700260</v>
      </c>
      <c r="B99" s="209">
        <f t="shared" si="3"/>
        <v>42214</v>
      </c>
      <c r="C99" s="187" t="s">
        <v>289</v>
      </c>
      <c r="D99" s="215">
        <v>421</v>
      </c>
      <c r="E99" s="216">
        <v>2</v>
      </c>
      <c r="F99" s="216">
        <v>3</v>
      </c>
      <c r="G99" s="216">
        <v>12</v>
      </c>
      <c r="H99" s="216"/>
      <c r="I99" s="216"/>
      <c r="J99" s="216">
        <v>2</v>
      </c>
      <c r="K99" s="216"/>
      <c r="L99" s="216"/>
      <c r="M99" s="216"/>
      <c r="N99" s="216"/>
      <c r="O99" s="216"/>
      <c r="P99" s="216"/>
      <c r="Q99" s="216"/>
      <c r="R99" s="216"/>
      <c r="S99" s="216"/>
      <c r="T99" s="178"/>
      <c r="U99" s="178"/>
    </row>
    <row r="100" spans="1:21" ht="14.25">
      <c r="A100" s="208">
        <f t="shared" si="2"/>
        <v>6700260</v>
      </c>
      <c r="B100" s="209">
        <f t="shared" si="3"/>
        <v>42214</v>
      </c>
      <c r="C100" s="187" t="s">
        <v>290</v>
      </c>
      <c r="D100" s="215">
        <v>473</v>
      </c>
      <c r="E100" s="216">
        <v>0</v>
      </c>
      <c r="F100" s="216">
        <v>0</v>
      </c>
      <c r="G100" s="216">
        <v>3</v>
      </c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178"/>
      <c r="U100" s="178"/>
    </row>
    <row r="101" spans="1:21" ht="14.25">
      <c r="A101" s="208">
        <f t="shared" si="2"/>
        <v>6700260</v>
      </c>
      <c r="B101" s="209">
        <f t="shared" si="3"/>
        <v>42214</v>
      </c>
      <c r="C101" s="187" t="s">
        <v>291</v>
      </c>
      <c r="D101" s="215">
        <v>485</v>
      </c>
      <c r="E101" s="216">
        <v>1</v>
      </c>
      <c r="F101" s="216">
        <v>0</v>
      </c>
      <c r="G101" s="216">
        <v>0</v>
      </c>
      <c r="H101" s="216"/>
      <c r="I101" s="216"/>
      <c r="J101" s="216"/>
      <c r="K101" s="216">
        <v>1</v>
      </c>
      <c r="L101" s="216"/>
      <c r="M101" s="216"/>
      <c r="N101" s="216"/>
      <c r="O101" s="216"/>
      <c r="P101" s="216"/>
      <c r="Q101" s="216"/>
      <c r="R101" s="216"/>
      <c r="S101" s="216"/>
      <c r="T101" s="178"/>
      <c r="U101" s="178"/>
    </row>
    <row r="102" spans="1:21" ht="14.25">
      <c r="A102" s="208">
        <f t="shared" si="2"/>
        <v>6700260</v>
      </c>
      <c r="B102" s="209">
        <f t="shared" si="3"/>
        <v>42214</v>
      </c>
      <c r="C102" s="187" t="s">
        <v>292</v>
      </c>
      <c r="D102" s="215">
        <v>491</v>
      </c>
      <c r="E102" s="216">
        <v>59</v>
      </c>
      <c r="F102" s="216">
        <v>3</v>
      </c>
      <c r="G102" s="216">
        <v>4</v>
      </c>
      <c r="H102" s="216">
        <v>52</v>
      </c>
      <c r="I102" s="216"/>
      <c r="J102" s="216">
        <v>1</v>
      </c>
      <c r="K102" s="216">
        <v>6</v>
      </c>
      <c r="L102" s="216"/>
      <c r="M102" s="216"/>
      <c r="N102" s="216"/>
      <c r="O102" s="216"/>
      <c r="P102" s="216"/>
      <c r="Q102" s="216"/>
      <c r="R102" s="216"/>
      <c r="S102" s="216"/>
      <c r="T102" s="178"/>
      <c r="U102" s="178"/>
    </row>
    <row r="103" spans="1:21" ht="14.25">
      <c r="A103" s="208">
        <f t="shared" si="2"/>
        <v>6700260</v>
      </c>
      <c r="B103" s="209">
        <f t="shared" si="3"/>
        <v>42214</v>
      </c>
      <c r="C103" s="187" t="s">
        <v>293</v>
      </c>
      <c r="D103" s="215">
        <v>2393</v>
      </c>
      <c r="E103" s="216">
        <v>0</v>
      </c>
      <c r="F103" s="216">
        <v>3</v>
      </c>
      <c r="G103" s="216">
        <v>0</v>
      </c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178"/>
      <c r="U103" s="178"/>
    </row>
    <row r="104" spans="1:21" ht="14.25">
      <c r="A104" s="208">
        <f t="shared" si="2"/>
        <v>6700260</v>
      </c>
      <c r="B104" s="209">
        <f t="shared" si="3"/>
        <v>42214</v>
      </c>
      <c r="C104" s="187" t="s">
        <v>294</v>
      </c>
      <c r="D104" s="215">
        <v>618</v>
      </c>
      <c r="E104" s="216">
        <v>1</v>
      </c>
      <c r="F104" s="216">
        <v>2</v>
      </c>
      <c r="G104" s="216">
        <v>1</v>
      </c>
      <c r="H104" s="216"/>
      <c r="I104" s="216">
        <v>1</v>
      </c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178"/>
      <c r="U104" s="178"/>
    </row>
    <row r="105" spans="1:21" ht="14.25">
      <c r="A105" s="208">
        <f t="shared" si="2"/>
        <v>6700260</v>
      </c>
      <c r="B105" s="209">
        <f t="shared" si="3"/>
        <v>42214</v>
      </c>
      <c r="C105" s="187" t="s">
        <v>295</v>
      </c>
      <c r="D105" s="215">
        <v>619</v>
      </c>
      <c r="E105" s="216">
        <v>22</v>
      </c>
      <c r="F105" s="216">
        <v>17</v>
      </c>
      <c r="G105" s="216">
        <v>45</v>
      </c>
      <c r="H105" s="216">
        <v>1</v>
      </c>
      <c r="I105" s="216">
        <v>2</v>
      </c>
      <c r="J105" s="216">
        <v>16</v>
      </c>
      <c r="K105" s="216">
        <v>3</v>
      </c>
      <c r="L105" s="216"/>
      <c r="M105" s="216"/>
      <c r="N105" s="216"/>
      <c r="O105" s="216"/>
      <c r="P105" s="216"/>
      <c r="Q105" s="216"/>
      <c r="R105" s="216"/>
      <c r="S105" s="216"/>
      <c r="T105" s="178"/>
      <c r="U105" s="178"/>
    </row>
    <row r="106" spans="1:21" ht="14.25">
      <c r="A106" s="208">
        <f t="shared" si="2"/>
        <v>6700260</v>
      </c>
      <c r="B106" s="209">
        <f t="shared" si="3"/>
        <v>42214</v>
      </c>
      <c r="C106" s="187" t="s">
        <v>296</v>
      </c>
      <c r="D106" s="215">
        <v>623</v>
      </c>
      <c r="E106" s="216">
        <v>0</v>
      </c>
      <c r="F106" s="216">
        <v>1</v>
      </c>
      <c r="G106" s="216">
        <v>2</v>
      </c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178"/>
      <c r="U106" s="178"/>
    </row>
    <row r="107" spans="1:21" ht="14.25">
      <c r="A107" s="208">
        <f t="shared" si="2"/>
        <v>6700260</v>
      </c>
      <c r="B107" s="209">
        <f t="shared" si="3"/>
        <v>42214</v>
      </c>
      <c r="C107" s="187" t="s">
        <v>297</v>
      </c>
      <c r="D107" s="215">
        <v>622</v>
      </c>
      <c r="E107" s="216">
        <v>1</v>
      </c>
      <c r="F107" s="216">
        <v>1</v>
      </c>
      <c r="G107" s="216">
        <v>0</v>
      </c>
      <c r="H107" s="216"/>
      <c r="I107" s="216"/>
      <c r="J107" s="216">
        <v>1</v>
      </c>
      <c r="K107" s="216"/>
      <c r="L107" s="216"/>
      <c r="M107" s="216"/>
      <c r="N107" s="216"/>
      <c r="O107" s="216"/>
      <c r="P107" s="216"/>
      <c r="Q107" s="216"/>
      <c r="R107" s="216"/>
      <c r="S107" s="216"/>
      <c r="T107" s="178"/>
      <c r="U107" s="178"/>
    </row>
    <row r="108" spans="1:21" ht="14.25">
      <c r="A108" s="208">
        <f t="shared" si="2"/>
        <v>6700260</v>
      </c>
      <c r="B108" s="209">
        <f t="shared" si="3"/>
        <v>42214</v>
      </c>
      <c r="C108" s="187" t="s">
        <v>298</v>
      </c>
      <c r="D108" s="215">
        <v>625</v>
      </c>
      <c r="E108" s="216">
        <v>1</v>
      </c>
      <c r="F108" s="216">
        <v>4</v>
      </c>
      <c r="G108" s="216">
        <v>1</v>
      </c>
      <c r="H108" s="216">
        <v>1</v>
      </c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178"/>
      <c r="U108" s="178"/>
    </row>
    <row r="109" spans="1:21" ht="14.25">
      <c r="A109" s="208">
        <f t="shared" si="2"/>
        <v>6700260</v>
      </c>
      <c r="B109" s="209">
        <f t="shared" si="3"/>
        <v>42214</v>
      </c>
      <c r="C109" s="187" t="s">
        <v>299</v>
      </c>
      <c r="D109" s="215">
        <v>515</v>
      </c>
      <c r="E109" s="216">
        <v>2</v>
      </c>
      <c r="F109" s="216">
        <v>0</v>
      </c>
      <c r="G109" s="216">
        <v>0</v>
      </c>
      <c r="H109" s="216"/>
      <c r="I109" s="216">
        <v>1</v>
      </c>
      <c r="J109" s="216">
        <v>1</v>
      </c>
      <c r="K109" s="216"/>
      <c r="L109" s="216"/>
      <c r="M109" s="216"/>
      <c r="N109" s="216"/>
      <c r="O109" s="216"/>
      <c r="P109" s="216"/>
      <c r="Q109" s="216"/>
      <c r="R109" s="216"/>
      <c r="S109" s="216"/>
      <c r="T109" s="178"/>
      <c r="U109" s="178"/>
    </row>
    <row r="110" spans="1:21" ht="14.25">
      <c r="A110" s="208">
        <f t="shared" si="2"/>
        <v>6700260</v>
      </c>
      <c r="B110" s="209">
        <f t="shared" si="3"/>
        <v>42214</v>
      </c>
      <c r="C110" s="187" t="s">
        <v>300</v>
      </c>
      <c r="D110" s="215">
        <v>608</v>
      </c>
      <c r="E110" s="216">
        <v>1</v>
      </c>
      <c r="F110" s="216">
        <v>0</v>
      </c>
      <c r="G110" s="216">
        <v>1</v>
      </c>
      <c r="H110" s="216"/>
      <c r="I110" s="216"/>
      <c r="J110" s="216"/>
      <c r="K110" s="216">
        <v>1</v>
      </c>
      <c r="L110" s="216"/>
      <c r="M110" s="216"/>
      <c r="N110" s="216"/>
      <c r="O110" s="216"/>
      <c r="P110" s="216"/>
      <c r="Q110" s="216"/>
      <c r="R110" s="216"/>
      <c r="S110" s="216"/>
      <c r="T110" s="178"/>
      <c r="U110" s="178"/>
    </row>
    <row r="111" spans="1:21" ht="14.25">
      <c r="A111" s="208">
        <f t="shared" si="2"/>
        <v>6700260</v>
      </c>
      <c r="B111" s="209">
        <f t="shared" si="3"/>
        <v>42214</v>
      </c>
      <c r="C111" s="187" t="s">
        <v>301</v>
      </c>
      <c r="D111" s="215">
        <v>609</v>
      </c>
      <c r="E111" s="216">
        <v>0</v>
      </c>
      <c r="F111" s="216">
        <v>1</v>
      </c>
      <c r="G111" s="216">
        <v>0</v>
      </c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178"/>
      <c r="U111" s="178"/>
    </row>
    <row r="112" spans="1:21" ht="14.25">
      <c r="A112" s="208">
        <f t="shared" si="2"/>
        <v>6700260</v>
      </c>
      <c r="B112" s="209">
        <f t="shared" si="3"/>
        <v>42214</v>
      </c>
      <c r="C112" s="187" t="s">
        <v>302</v>
      </c>
      <c r="D112" s="215">
        <v>2517</v>
      </c>
      <c r="E112" s="216">
        <v>1</v>
      </c>
      <c r="F112" s="216">
        <v>0</v>
      </c>
      <c r="G112" s="216">
        <v>0</v>
      </c>
      <c r="H112" s="216"/>
      <c r="I112" s="216">
        <v>1</v>
      </c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178"/>
      <c r="U112" s="178"/>
    </row>
    <row r="113" spans="1:21" ht="14.25">
      <c r="A113" s="208">
        <f t="shared" si="2"/>
        <v>6700260</v>
      </c>
      <c r="B113" s="209">
        <f t="shared" si="3"/>
        <v>42214</v>
      </c>
      <c r="C113" s="187" t="s">
        <v>303</v>
      </c>
      <c r="D113" s="215">
        <v>838</v>
      </c>
      <c r="E113" s="216">
        <v>2</v>
      </c>
      <c r="F113" s="216">
        <v>2</v>
      </c>
      <c r="G113" s="216">
        <v>1</v>
      </c>
      <c r="H113" s="216"/>
      <c r="I113" s="216"/>
      <c r="J113" s="216">
        <v>2</v>
      </c>
      <c r="K113" s="216"/>
      <c r="L113" s="216"/>
      <c r="M113" s="216"/>
      <c r="N113" s="216"/>
      <c r="O113" s="216"/>
      <c r="P113" s="216"/>
      <c r="Q113" s="216"/>
      <c r="R113" s="216"/>
      <c r="S113" s="216"/>
      <c r="T113" s="178"/>
      <c r="U113" s="178"/>
    </row>
    <row r="114" spans="1:21" ht="14.25">
      <c r="A114" s="208">
        <f t="shared" si="2"/>
        <v>6700260</v>
      </c>
      <c r="B114" s="209">
        <f t="shared" si="3"/>
        <v>42214</v>
      </c>
      <c r="C114" s="187" t="s">
        <v>304</v>
      </c>
      <c r="D114" s="215">
        <v>819</v>
      </c>
      <c r="E114" s="216">
        <v>1</v>
      </c>
      <c r="F114" s="216">
        <v>3</v>
      </c>
      <c r="G114" s="216">
        <v>0</v>
      </c>
      <c r="H114" s="216"/>
      <c r="I114" s="216"/>
      <c r="J114" s="216">
        <v>1</v>
      </c>
      <c r="K114" s="216"/>
      <c r="L114" s="216"/>
      <c r="M114" s="216"/>
      <c r="N114" s="216"/>
      <c r="O114" s="216"/>
      <c r="P114" s="216"/>
      <c r="Q114" s="216"/>
      <c r="R114" s="216"/>
      <c r="S114" s="216"/>
      <c r="T114" s="178"/>
      <c r="U114" s="178"/>
    </row>
    <row r="115" spans="1:21" ht="14.25">
      <c r="A115" s="208">
        <f t="shared" si="2"/>
        <v>6700260</v>
      </c>
      <c r="B115" s="209">
        <f t="shared" si="3"/>
        <v>42214</v>
      </c>
      <c r="C115" s="187" t="s">
        <v>305</v>
      </c>
      <c r="D115" s="215">
        <v>807</v>
      </c>
      <c r="E115" s="216">
        <v>212</v>
      </c>
      <c r="F115" s="216">
        <v>85</v>
      </c>
      <c r="G115" s="216">
        <v>55</v>
      </c>
      <c r="H115" s="216">
        <v>100</v>
      </c>
      <c r="I115" s="216">
        <v>18</v>
      </c>
      <c r="J115" s="216">
        <v>70</v>
      </c>
      <c r="K115" s="216">
        <v>24</v>
      </c>
      <c r="L115" s="216"/>
      <c r="M115" s="216"/>
      <c r="N115" s="216"/>
      <c r="O115" s="216"/>
      <c r="P115" s="216"/>
      <c r="Q115" s="216"/>
      <c r="R115" s="216"/>
      <c r="S115" s="216"/>
      <c r="T115" s="178"/>
      <c r="U115" s="178"/>
    </row>
    <row r="116" spans="1:21" ht="14.25">
      <c r="A116" s="208">
        <f t="shared" si="2"/>
        <v>6700260</v>
      </c>
      <c r="B116" s="209">
        <f t="shared" si="3"/>
        <v>42214</v>
      </c>
      <c r="C116" s="187" t="s">
        <v>306</v>
      </c>
      <c r="D116" s="215">
        <v>793</v>
      </c>
      <c r="E116" s="216">
        <v>0</v>
      </c>
      <c r="F116" s="216">
        <v>1</v>
      </c>
      <c r="G116" s="216">
        <v>0</v>
      </c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178"/>
      <c r="U116" s="178"/>
    </row>
    <row r="117" spans="1:21" ht="14.25">
      <c r="A117" s="208">
        <f t="shared" si="2"/>
        <v>6700260</v>
      </c>
      <c r="B117" s="209">
        <f t="shared" si="3"/>
        <v>42214</v>
      </c>
      <c r="C117" s="187" t="s">
        <v>307</v>
      </c>
      <c r="D117" s="215">
        <v>831</v>
      </c>
      <c r="E117" s="216">
        <v>4</v>
      </c>
      <c r="F117" s="216">
        <v>12</v>
      </c>
      <c r="G117" s="216">
        <v>13</v>
      </c>
      <c r="H117" s="216"/>
      <c r="I117" s="216"/>
      <c r="J117" s="216">
        <v>3</v>
      </c>
      <c r="K117" s="216">
        <v>1</v>
      </c>
      <c r="L117" s="216"/>
      <c r="M117" s="216"/>
      <c r="N117" s="216"/>
      <c r="O117" s="216"/>
      <c r="P117" s="216"/>
      <c r="Q117" s="216"/>
      <c r="R117" s="216"/>
      <c r="S117" s="216"/>
      <c r="T117" s="178"/>
      <c r="U117" s="178"/>
    </row>
    <row r="118" spans="1:21" ht="14.25">
      <c r="A118" s="208">
        <f t="shared" si="2"/>
        <v>6700260</v>
      </c>
      <c r="B118" s="209">
        <f t="shared" si="3"/>
        <v>42214</v>
      </c>
      <c r="C118" s="187" t="s">
        <v>308</v>
      </c>
      <c r="D118" s="215">
        <v>783</v>
      </c>
      <c r="E118" s="216">
        <v>0</v>
      </c>
      <c r="F118" s="216">
        <v>1</v>
      </c>
      <c r="G118" s="216">
        <v>0</v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178"/>
      <c r="U118" s="178"/>
    </row>
    <row r="119" spans="1:21" ht="14.25">
      <c r="A119" s="208">
        <f t="shared" si="2"/>
        <v>6700260</v>
      </c>
      <c r="B119" s="209">
        <f t="shared" si="3"/>
        <v>42214</v>
      </c>
      <c r="C119" s="187" t="s">
        <v>309</v>
      </c>
      <c r="D119" s="215">
        <v>670</v>
      </c>
      <c r="E119" s="216">
        <v>5</v>
      </c>
      <c r="F119" s="216">
        <v>0</v>
      </c>
      <c r="G119" s="216">
        <v>0</v>
      </c>
      <c r="H119" s="216"/>
      <c r="I119" s="216">
        <v>5</v>
      </c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178"/>
      <c r="U119" s="178"/>
    </row>
    <row r="120" spans="1:21" ht="14.25">
      <c r="A120" s="208">
        <f t="shared" si="2"/>
        <v>6700260</v>
      </c>
      <c r="B120" s="209">
        <f t="shared" si="3"/>
        <v>42214</v>
      </c>
      <c r="C120" s="187" t="s">
        <v>310</v>
      </c>
      <c r="D120" s="215">
        <v>650</v>
      </c>
      <c r="E120" s="216">
        <v>280</v>
      </c>
      <c r="F120" s="216">
        <v>0</v>
      </c>
      <c r="G120" s="216">
        <v>1</v>
      </c>
      <c r="H120" s="216"/>
      <c r="I120" s="216">
        <v>280</v>
      </c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178"/>
      <c r="U120" s="178"/>
    </row>
    <row r="121" spans="1:21" ht="14.25">
      <c r="A121" s="208">
        <f t="shared" si="2"/>
        <v>6700260</v>
      </c>
      <c r="B121" s="209">
        <f t="shared" si="3"/>
        <v>42214</v>
      </c>
      <c r="C121" s="187" t="s">
        <v>311</v>
      </c>
      <c r="D121" s="215">
        <v>887</v>
      </c>
      <c r="E121" s="216">
        <v>0</v>
      </c>
      <c r="F121" s="216">
        <v>0</v>
      </c>
      <c r="G121" s="216">
        <v>2</v>
      </c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178"/>
      <c r="U121" s="178"/>
    </row>
    <row r="122" spans="1:21" ht="14.25">
      <c r="A122" s="208">
        <f t="shared" si="2"/>
        <v>6700260</v>
      </c>
      <c r="B122" s="209">
        <f t="shared" si="3"/>
        <v>42214</v>
      </c>
      <c r="C122" s="187" t="s">
        <v>312</v>
      </c>
      <c r="D122" s="215">
        <v>892</v>
      </c>
      <c r="E122" s="216">
        <v>40</v>
      </c>
      <c r="F122" s="216">
        <v>3</v>
      </c>
      <c r="G122" s="216">
        <v>7</v>
      </c>
      <c r="H122" s="216">
        <v>26</v>
      </c>
      <c r="I122" s="216">
        <v>8</v>
      </c>
      <c r="J122" s="216">
        <v>6</v>
      </c>
      <c r="K122" s="216"/>
      <c r="L122" s="216"/>
      <c r="M122" s="216"/>
      <c r="N122" s="216"/>
      <c r="O122" s="216"/>
      <c r="P122" s="216"/>
      <c r="Q122" s="216"/>
      <c r="R122" s="216"/>
      <c r="S122" s="216"/>
      <c r="T122" s="178"/>
      <c r="U122" s="178"/>
    </row>
    <row r="123" spans="1:21" ht="14.25">
      <c r="A123" s="208">
        <f t="shared" si="2"/>
        <v>6700260</v>
      </c>
      <c r="B123" s="209">
        <f t="shared" si="3"/>
        <v>42214</v>
      </c>
      <c r="C123" s="187" t="s">
        <v>313</v>
      </c>
      <c r="D123" s="215">
        <v>1055</v>
      </c>
      <c r="E123" s="216">
        <v>17</v>
      </c>
      <c r="F123" s="216">
        <v>20</v>
      </c>
      <c r="G123" s="216">
        <v>12</v>
      </c>
      <c r="H123" s="216">
        <v>10</v>
      </c>
      <c r="I123" s="216">
        <v>3</v>
      </c>
      <c r="J123" s="216">
        <v>4</v>
      </c>
      <c r="K123" s="216"/>
      <c r="L123" s="216"/>
      <c r="M123" s="216"/>
      <c r="N123" s="216"/>
      <c r="O123" s="216"/>
      <c r="P123" s="216"/>
      <c r="Q123" s="216"/>
      <c r="R123" s="216"/>
      <c r="S123" s="216"/>
      <c r="T123" s="178"/>
      <c r="U123" s="178"/>
    </row>
    <row r="124" spans="1:21" ht="14.25">
      <c r="A124" s="208">
        <f t="shared" si="2"/>
        <v>6700260</v>
      </c>
      <c r="B124" s="209">
        <f t="shared" si="3"/>
        <v>42214</v>
      </c>
      <c r="C124" s="187" t="s">
        <v>314</v>
      </c>
      <c r="D124" s="215">
        <v>933</v>
      </c>
      <c r="E124" s="216">
        <v>11</v>
      </c>
      <c r="F124" s="216">
        <v>3</v>
      </c>
      <c r="G124" s="216">
        <v>1</v>
      </c>
      <c r="H124" s="216">
        <v>1</v>
      </c>
      <c r="I124" s="216"/>
      <c r="J124" s="216">
        <v>9</v>
      </c>
      <c r="K124" s="216">
        <v>1</v>
      </c>
      <c r="L124" s="216"/>
      <c r="M124" s="216"/>
      <c r="N124" s="216"/>
      <c r="O124" s="216"/>
      <c r="P124" s="216"/>
      <c r="Q124" s="216"/>
      <c r="R124" s="216"/>
      <c r="S124" s="216"/>
      <c r="T124" s="178"/>
      <c r="U124" s="178"/>
    </row>
    <row r="125" spans="1:21" ht="14.25">
      <c r="A125" s="208">
        <f t="shared" si="2"/>
        <v>6700260</v>
      </c>
      <c r="B125" s="209">
        <f t="shared" si="3"/>
        <v>42214</v>
      </c>
      <c r="C125" s="187" t="s">
        <v>315</v>
      </c>
      <c r="D125" s="215">
        <v>906</v>
      </c>
      <c r="E125" s="216">
        <v>24</v>
      </c>
      <c r="F125" s="216">
        <v>29</v>
      </c>
      <c r="G125" s="216">
        <v>7</v>
      </c>
      <c r="H125" s="216">
        <v>1</v>
      </c>
      <c r="I125" s="216">
        <v>8</v>
      </c>
      <c r="J125" s="216">
        <v>14</v>
      </c>
      <c r="K125" s="216">
        <v>1</v>
      </c>
      <c r="L125" s="216"/>
      <c r="M125" s="216"/>
      <c r="N125" s="216"/>
      <c r="O125" s="216"/>
      <c r="P125" s="216"/>
      <c r="Q125" s="216"/>
      <c r="R125" s="216"/>
      <c r="S125" s="216"/>
      <c r="T125" s="178"/>
      <c r="U125" s="178"/>
    </row>
    <row r="126" spans="1:21" ht="14.25">
      <c r="A126" s="208">
        <f t="shared" si="2"/>
        <v>6700260</v>
      </c>
      <c r="B126" s="209">
        <f t="shared" si="3"/>
        <v>42214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78"/>
      <c r="U126" s="178"/>
    </row>
    <row r="127" spans="1:21" ht="14.25">
      <c r="A127" s="208">
        <f t="shared" si="2"/>
        <v>6700260</v>
      </c>
      <c r="B127" s="209">
        <f t="shared" si="3"/>
        <v>42214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78"/>
      <c r="U127" s="178"/>
    </row>
    <row r="128" spans="1:21" ht="14.25">
      <c r="A128" s="208">
        <f t="shared" si="2"/>
        <v>6700260</v>
      </c>
      <c r="B128" s="209">
        <f t="shared" si="3"/>
        <v>42214</v>
      </c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78"/>
      <c r="U128" s="178"/>
    </row>
    <row r="129" spans="1:21" ht="14.25">
      <c r="A129" s="208">
        <f t="shared" si="2"/>
        <v>6700260</v>
      </c>
      <c r="B129" s="209">
        <f t="shared" si="3"/>
        <v>42214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78"/>
      <c r="U129" s="178"/>
    </row>
    <row r="130" spans="1:21" ht="14.25">
      <c r="A130" s="208">
        <f t="shared" si="2"/>
        <v>6700260</v>
      </c>
      <c r="B130" s="209">
        <f t="shared" si="3"/>
        <v>42214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78"/>
      <c r="U130" s="178"/>
    </row>
    <row r="131" spans="1:21" ht="14.25">
      <c r="A131" s="208">
        <f t="shared" si="2"/>
        <v>6700260</v>
      </c>
      <c r="B131" s="209">
        <f t="shared" si="3"/>
        <v>42214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78"/>
      <c r="U131" s="178"/>
    </row>
    <row r="132" spans="1:21" ht="14.25">
      <c r="A132" s="208">
        <f t="shared" si="2"/>
        <v>6700260</v>
      </c>
      <c r="B132" s="209">
        <f t="shared" si="3"/>
        <v>42214</v>
      </c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78"/>
      <c r="U132" s="178"/>
    </row>
    <row r="133" spans="1:21" ht="14.25">
      <c r="A133" s="208">
        <f t="shared" si="2"/>
        <v>6700260</v>
      </c>
      <c r="B133" s="209">
        <f t="shared" si="3"/>
        <v>42214</v>
      </c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78"/>
      <c r="U133" s="178"/>
    </row>
    <row r="134" spans="1:21" ht="14.25">
      <c r="A134" s="208">
        <f t="shared" si="2"/>
        <v>6700260</v>
      </c>
      <c r="B134" s="209">
        <f t="shared" si="3"/>
        <v>42214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78"/>
      <c r="U134" s="178"/>
    </row>
    <row r="135" spans="1:21" ht="14.25">
      <c r="A135" s="208">
        <f t="shared" si="2"/>
        <v>6700260</v>
      </c>
      <c r="B135" s="209">
        <f t="shared" si="3"/>
        <v>42214</v>
      </c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78"/>
      <c r="U135" s="178"/>
    </row>
    <row r="136" spans="1:21" ht="14.25">
      <c r="A136" s="208">
        <f t="shared" si="2"/>
        <v>6700260</v>
      </c>
      <c r="B136" s="209">
        <f t="shared" si="3"/>
        <v>42214</v>
      </c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78"/>
      <c r="U136" s="178"/>
    </row>
    <row r="137" spans="1:21" ht="14.25">
      <c r="A137" s="208">
        <f t="shared" si="2"/>
        <v>6700260</v>
      </c>
      <c r="B137" s="209">
        <f t="shared" si="3"/>
        <v>42214</v>
      </c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78"/>
      <c r="U137" s="178"/>
    </row>
    <row r="138" spans="1:21" ht="14.25">
      <c r="A138" s="208">
        <f t="shared" si="2"/>
        <v>6700260</v>
      </c>
      <c r="B138" s="209">
        <f t="shared" si="3"/>
        <v>42214</v>
      </c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78"/>
      <c r="U138" s="178"/>
    </row>
    <row r="139" spans="1:21" ht="14.25">
      <c r="A139" s="208">
        <f t="shared" si="2"/>
        <v>6700260</v>
      </c>
      <c r="B139" s="209">
        <f t="shared" si="3"/>
        <v>42214</v>
      </c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78"/>
      <c r="U139" s="178"/>
    </row>
    <row r="140" spans="1:21" ht="14.25">
      <c r="A140" s="208">
        <f t="shared" si="2"/>
        <v>6700260</v>
      </c>
      <c r="B140" s="209">
        <f t="shared" si="3"/>
        <v>42214</v>
      </c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78"/>
      <c r="U140" s="178"/>
    </row>
    <row r="141" spans="1:21" ht="14.25">
      <c r="A141" s="208">
        <f t="shared" si="2"/>
        <v>6700260</v>
      </c>
      <c r="B141" s="209">
        <f t="shared" si="3"/>
        <v>42214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78"/>
      <c r="U141" s="178"/>
    </row>
    <row r="142" spans="1:21" ht="14.25">
      <c r="A142" s="208">
        <f t="shared" si="2"/>
        <v>6700260</v>
      </c>
      <c r="B142" s="209">
        <f t="shared" si="3"/>
        <v>42214</v>
      </c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78"/>
      <c r="U142" s="178"/>
    </row>
    <row r="143" spans="1:21" ht="14.25">
      <c r="A143" s="208">
        <f t="shared" si="2"/>
        <v>6700260</v>
      </c>
      <c r="B143" s="209">
        <f t="shared" si="3"/>
        <v>42214</v>
      </c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78"/>
      <c r="U143" s="178"/>
    </row>
    <row r="144" spans="1:21" ht="14.25">
      <c r="A144" s="208">
        <f t="shared" si="2"/>
        <v>6700260</v>
      </c>
      <c r="B144" s="209">
        <f t="shared" si="3"/>
        <v>42214</v>
      </c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78"/>
      <c r="U144" s="178"/>
    </row>
    <row r="145" spans="1:21" ht="14.25">
      <c r="A145" s="208">
        <f t="shared" si="2"/>
        <v>6700260</v>
      </c>
      <c r="B145" s="209">
        <f t="shared" si="3"/>
        <v>42214</v>
      </c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78"/>
      <c r="U145" s="178"/>
    </row>
    <row r="146" spans="1:21" ht="14.25">
      <c r="A146" s="208">
        <f t="shared" si="2"/>
        <v>6700260</v>
      </c>
      <c r="B146" s="209">
        <f t="shared" si="3"/>
        <v>42214</v>
      </c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78"/>
      <c r="U146" s="178"/>
    </row>
    <row r="147" spans="1:21" ht="14.25">
      <c r="A147" s="208">
        <f t="shared" si="2"/>
        <v>6700260</v>
      </c>
      <c r="B147" s="209">
        <f t="shared" si="3"/>
        <v>42214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78"/>
      <c r="U147" s="178"/>
    </row>
    <row r="148" spans="1:21" ht="14.25">
      <c r="A148" s="208">
        <f t="shared" si="2"/>
        <v>6700260</v>
      </c>
      <c r="B148" s="209">
        <f t="shared" si="3"/>
        <v>42214</v>
      </c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78"/>
      <c r="U148" s="178"/>
    </row>
    <row r="149" spans="1:21" ht="14.25">
      <c r="A149" s="208">
        <f t="shared" si="2"/>
        <v>6700260</v>
      </c>
      <c r="B149" s="209">
        <f t="shared" si="3"/>
        <v>42214</v>
      </c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78"/>
      <c r="U149" s="178"/>
    </row>
    <row r="150" spans="1:21" ht="14.25">
      <c r="A150" s="208">
        <f t="shared" si="2"/>
        <v>6700260</v>
      </c>
      <c r="B150" s="209">
        <f t="shared" si="3"/>
        <v>42214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78"/>
      <c r="U150" s="178"/>
    </row>
    <row r="151" spans="1:21" ht="14.25">
      <c r="A151" s="208">
        <f t="shared" si="2"/>
        <v>6700260</v>
      </c>
      <c r="B151" s="209">
        <f t="shared" si="3"/>
        <v>42214</v>
      </c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78"/>
      <c r="U151" s="178"/>
    </row>
    <row r="152" spans="1:21" ht="14.25">
      <c r="A152" s="208">
        <f t="shared" si="2"/>
        <v>6700260</v>
      </c>
      <c r="B152" s="209">
        <f t="shared" si="3"/>
        <v>42214</v>
      </c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78"/>
      <c r="U152" s="178"/>
    </row>
    <row r="153" spans="1:21" ht="14.25">
      <c r="A153" s="208">
        <f t="shared" si="2"/>
        <v>6700260</v>
      </c>
      <c r="B153" s="209">
        <f t="shared" si="3"/>
        <v>42214</v>
      </c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78"/>
      <c r="U153" s="178"/>
    </row>
    <row r="154" spans="1:21" ht="14.25">
      <c r="A154" s="208">
        <f t="shared" si="2"/>
        <v>6700260</v>
      </c>
      <c r="B154" s="209">
        <f t="shared" si="3"/>
        <v>42214</v>
      </c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78"/>
      <c r="U154" s="178"/>
    </row>
    <row r="155" spans="1:21" ht="14.25">
      <c r="A155" s="208">
        <f t="shared" si="2"/>
        <v>6700260</v>
      </c>
      <c r="B155" s="209">
        <f t="shared" si="3"/>
        <v>42214</v>
      </c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78"/>
      <c r="U155" s="178"/>
    </row>
    <row r="156" spans="1:21" ht="14.25">
      <c r="A156" s="208">
        <f t="shared" si="2"/>
        <v>6700260</v>
      </c>
      <c r="B156" s="209">
        <f t="shared" si="3"/>
        <v>42214</v>
      </c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78"/>
      <c r="U156" s="178"/>
    </row>
    <row r="157" spans="1:21" ht="14.25">
      <c r="A157" s="208">
        <f t="shared" si="2"/>
        <v>6700260</v>
      </c>
      <c r="B157" s="209">
        <f t="shared" si="3"/>
        <v>42214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78"/>
      <c r="U157" s="178"/>
    </row>
    <row r="158" spans="1:21" ht="14.25">
      <c r="A158" s="208">
        <f t="shared" si="2"/>
        <v>6700260</v>
      </c>
      <c r="B158" s="209">
        <f t="shared" si="3"/>
        <v>42214</v>
      </c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78"/>
      <c r="U158" s="178"/>
    </row>
    <row r="159" spans="1:21" ht="14.25">
      <c r="A159" s="208">
        <f t="shared" si="2"/>
        <v>6700260</v>
      </c>
      <c r="B159" s="209">
        <f t="shared" si="3"/>
        <v>42214</v>
      </c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78"/>
      <c r="U159" s="178"/>
    </row>
    <row r="160" spans="1:21" ht="14.25">
      <c r="A160" s="208">
        <f t="shared" si="2"/>
        <v>6700260</v>
      </c>
      <c r="B160" s="209">
        <f t="shared" si="3"/>
        <v>42214</v>
      </c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78"/>
      <c r="U160" s="178"/>
    </row>
    <row r="161" spans="1:21" ht="14.25">
      <c r="A161" s="208">
        <f t="shared" si="2"/>
        <v>6700260</v>
      </c>
      <c r="B161" s="209">
        <f t="shared" si="3"/>
        <v>42214</v>
      </c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78"/>
      <c r="U161" s="178"/>
    </row>
    <row r="162" spans="1:21" ht="14.25">
      <c r="A162" s="208">
        <f t="shared" si="2"/>
        <v>6700260</v>
      </c>
      <c r="B162" s="209">
        <f t="shared" si="3"/>
        <v>42214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78"/>
      <c r="U162" s="178"/>
    </row>
    <row r="163" spans="1:21" ht="14.25">
      <c r="A163" s="208">
        <f t="shared" si="2"/>
        <v>6700260</v>
      </c>
      <c r="B163" s="209">
        <f t="shared" si="3"/>
        <v>42214</v>
      </c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78"/>
      <c r="U163" s="178"/>
    </row>
    <row r="164" spans="1:21" ht="14.25">
      <c r="A164" s="208">
        <f t="shared" si="2"/>
        <v>6700260</v>
      </c>
      <c r="B164" s="209">
        <f t="shared" si="3"/>
        <v>42214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78"/>
      <c r="U164" s="178"/>
    </row>
    <row r="165" spans="1:21" ht="14.25">
      <c r="A165" s="208">
        <f t="shared" si="2"/>
        <v>6700260</v>
      </c>
      <c r="B165" s="209">
        <f t="shared" si="3"/>
        <v>42214</v>
      </c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78"/>
      <c r="U165" s="178"/>
    </row>
    <row r="166" spans="1:21" ht="14.25">
      <c r="A166" s="208">
        <f t="shared" si="2"/>
        <v>6700260</v>
      </c>
      <c r="B166" s="209">
        <f t="shared" si="3"/>
        <v>42214</v>
      </c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78"/>
      <c r="U166" s="178"/>
    </row>
    <row r="167" spans="1:21" ht="14.25">
      <c r="A167" s="208">
        <f t="shared" si="2"/>
        <v>6700260</v>
      </c>
      <c r="B167" s="209">
        <f t="shared" si="3"/>
        <v>42214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78"/>
      <c r="U167" s="178"/>
    </row>
    <row r="168" spans="1:21" ht="14.25">
      <c r="A168" s="208">
        <f t="shared" si="2"/>
        <v>6700260</v>
      </c>
      <c r="B168" s="209">
        <f t="shared" si="3"/>
        <v>42214</v>
      </c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78"/>
      <c r="U168" s="178"/>
    </row>
    <row r="169" spans="1:21" ht="14.25">
      <c r="A169" s="208">
        <f t="shared" si="2"/>
        <v>6700260</v>
      </c>
      <c r="B169" s="209">
        <f t="shared" si="3"/>
        <v>42214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78"/>
      <c r="U169" s="178"/>
    </row>
    <row r="170" spans="1:21" ht="14.25">
      <c r="A170" s="208">
        <f t="shared" si="2"/>
        <v>6700260</v>
      </c>
      <c r="B170" s="209">
        <f t="shared" si="3"/>
        <v>42214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78"/>
      <c r="U170" s="178"/>
    </row>
    <row r="171" spans="1:21" ht="14.25">
      <c r="A171" s="208">
        <f t="shared" si="2"/>
        <v>6700260</v>
      </c>
      <c r="B171" s="209">
        <f t="shared" si="3"/>
        <v>42214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78"/>
      <c r="U171" s="178"/>
    </row>
    <row r="172" spans="1:21" ht="14.25">
      <c r="A172" s="208">
        <f t="shared" si="2"/>
        <v>6700260</v>
      </c>
      <c r="B172" s="209">
        <f t="shared" si="3"/>
        <v>42214</v>
      </c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78"/>
      <c r="U172" s="178"/>
    </row>
    <row r="173" spans="1:21" ht="14.25">
      <c r="A173" s="208">
        <f t="shared" si="2"/>
        <v>6700260</v>
      </c>
      <c r="B173" s="209">
        <f t="shared" si="3"/>
        <v>42214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78"/>
      <c r="U173" s="178"/>
    </row>
    <row r="174" spans="1:21" ht="14.25">
      <c r="A174" s="208">
        <f t="shared" si="2"/>
        <v>6700260</v>
      </c>
      <c r="B174" s="209">
        <f t="shared" si="3"/>
        <v>42214</v>
      </c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78"/>
      <c r="U174" s="178"/>
    </row>
    <row r="175" spans="1:21" ht="14.25">
      <c r="A175" s="208">
        <f t="shared" si="2"/>
        <v>6700260</v>
      </c>
      <c r="B175" s="209">
        <f t="shared" si="3"/>
        <v>42214</v>
      </c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78"/>
      <c r="U175" s="178"/>
    </row>
    <row r="176" spans="1:21" ht="14.25">
      <c r="A176" s="208">
        <f t="shared" si="2"/>
        <v>6700260</v>
      </c>
      <c r="B176" s="209">
        <f t="shared" si="3"/>
        <v>42214</v>
      </c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78"/>
      <c r="U176" s="178"/>
    </row>
    <row r="177" spans="1:21" ht="14.25">
      <c r="A177" s="208">
        <f t="shared" si="2"/>
        <v>6700260</v>
      </c>
      <c r="B177" s="209">
        <f t="shared" si="3"/>
        <v>42214</v>
      </c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78"/>
      <c r="U177" s="178"/>
    </row>
    <row r="178" spans="1:21" ht="14.25">
      <c r="A178" s="208">
        <f t="shared" si="2"/>
        <v>6700260</v>
      </c>
      <c r="B178" s="209">
        <f t="shared" si="3"/>
        <v>42214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78"/>
      <c r="U178" s="178"/>
    </row>
    <row r="179" spans="1:21" ht="14.25">
      <c r="A179" s="208">
        <f t="shared" si="2"/>
        <v>6700260</v>
      </c>
      <c r="B179" s="209">
        <f t="shared" si="3"/>
        <v>42214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78"/>
      <c r="U179" s="178"/>
    </row>
    <row r="180" spans="1:21" ht="14.25">
      <c r="A180" s="208">
        <f t="shared" si="2"/>
        <v>6700260</v>
      </c>
      <c r="B180" s="209">
        <f t="shared" si="3"/>
        <v>42214</v>
      </c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78"/>
      <c r="U180" s="178"/>
    </row>
    <row r="181" spans="1:21" ht="14.25">
      <c r="A181" s="208">
        <f t="shared" si="2"/>
        <v>6700260</v>
      </c>
      <c r="B181" s="209">
        <f t="shared" si="3"/>
        <v>42214</v>
      </c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78"/>
      <c r="U181" s="178"/>
    </row>
    <row r="182" spans="1:21" ht="14.25">
      <c r="A182" s="208">
        <f t="shared" si="2"/>
        <v>6700260</v>
      </c>
      <c r="B182" s="209">
        <f t="shared" si="3"/>
        <v>42214</v>
      </c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78"/>
      <c r="U182" s="178"/>
    </row>
    <row r="183" spans="1:21" ht="14.25">
      <c r="A183" s="208">
        <f t="shared" si="2"/>
        <v>6700260</v>
      </c>
      <c r="B183" s="209">
        <f t="shared" si="3"/>
        <v>42214</v>
      </c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78"/>
      <c r="U183" s="178"/>
    </row>
    <row r="184" spans="1:21" ht="14.25">
      <c r="A184" s="208">
        <f t="shared" si="2"/>
        <v>6700260</v>
      </c>
      <c r="B184" s="209">
        <f t="shared" si="3"/>
        <v>42214</v>
      </c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78"/>
      <c r="U184" s="178"/>
    </row>
    <row r="185" spans="1:21" ht="14.25">
      <c r="A185" s="208">
        <f t="shared" si="2"/>
        <v>6700260</v>
      </c>
      <c r="B185" s="209">
        <f t="shared" si="3"/>
        <v>42214</v>
      </c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78"/>
      <c r="U185" s="178"/>
    </row>
    <row r="186" spans="1:21" ht="14.25">
      <c r="A186" s="208">
        <f t="shared" si="2"/>
        <v>6700260</v>
      </c>
      <c r="B186" s="209">
        <f t="shared" si="3"/>
        <v>42214</v>
      </c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78"/>
      <c r="U186" s="178"/>
    </row>
    <row r="187" spans="1:21" ht="14.25">
      <c r="A187" s="208">
        <f t="shared" si="2"/>
        <v>6700260</v>
      </c>
      <c r="B187" s="209">
        <f t="shared" si="3"/>
        <v>42214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78"/>
      <c r="U187" s="178"/>
    </row>
    <row r="188" spans="1:21" ht="14.25">
      <c r="A188" s="208">
        <f t="shared" si="2"/>
        <v>6700260</v>
      </c>
      <c r="B188" s="209">
        <f t="shared" si="3"/>
        <v>42214</v>
      </c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78"/>
      <c r="U188" s="178"/>
    </row>
    <row r="189" spans="1:21" ht="14.25">
      <c r="A189" s="208">
        <f t="shared" si="2"/>
        <v>6700260</v>
      </c>
      <c r="B189" s="209">
        <f t="shared" si="3"/>
        <v>42214</v>
      </c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78"/>
      <c r="U189" s="178"/>
    </row>
    <row r="190" spans="1:21" ht="14.25">
      <c r="A190" s="208">
        <f t="shared" si="2"/>
        <v>6700260</v>
      </c>
      <c r="B190" s="209">
        <f t="shared" si="3"/>
        <v>42214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78"/>
      <c r="U190" s="178"/>
    </row>
    <row r="191" spans="1:21" ht="14.25">
      <c r="A191" s="208">
        <f t="shared" si="2"/>
        <v>6700260</v>
      </c>
      <c r="B191" s="209">
        <f t="shared" si="3"/>
        <v>42214</v>
      </c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78"/>
      <c r="U191" s="178"/>
    </row>
    <row r="192" spans="1:21" ht="14.25">
      <c r="A192" s="208">
        <f t="shared" si="2"/>
        <v>6700260</v>
      </c>
      <c r="B192" s="209">
        <f t="shared" si="3"/>
        <v>42214</v>
      </c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78"/>
      <c r="U192" s="178"/>
    </row>
    <row r="193" spans="1:21" ht="14.25">
      <c r="A193" s="208">
        <f t="shared" si="2"/>
        <v>6700260</v>
      </c>
      <c r="B193" s="209">
        <f t="shared" si="3"/>
        <v>42214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78"/>
      <c r="U193" s="178"/>
    </row>
    <row r="194" spans="1:21" ht="14.25">
      <c r="A194" s="208">
        <f t="shared" si="2"/>
        <v>6700260</v>
      </c>
      <c r="B194" s="209">
        <f t="shared" si="3"/>
        <v>42214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78"/>
      <c r="U194" s="178"/>
    </row>
    <row r="195" spans="1:21" ht="14.25">
      <c r="A195" s="208">
        <f t="shared" si="2"/>
        <v>6700260</v>
      </c>
      <c r="B195" s="209">
        <f t="shared" si="3"/>
        <v>42214</v>
      </c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78"/>
      <c r="U195" s="178"/>
    </row>
    <row r="196" spans="1:21" ht="14.25">
      <c r="A196" s="208">
        <f t="shared" si="2"/>
        <v>6700260</v>
      </c>
      <c r="B196" s="209">
        <f t="shared" si="3"/>
        <v>42214</v>
      </c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78"/>
      <c r="U196" s="178"/>
    </row>
    <row r="197" spans="1:21" ht="14.25">
      <c r="A197" s="208">
        <f t="shared" si="2"/>
        <v>6700260</v>
      </c>
      <c r="B197" s="209">
        <f t="shared" si="3"/>
        <v>42214</v>
      </c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78"/>
      <c r="U197" s="178"/>
    </row>
    <row r="198" spans="1:21" ht="14.25">
      <c r="A198" s="208">
        <f t="shared" si="2"/>
        <v>6700260</v>
      </c>
      <c r="B198" s="209">
        <f t="shared" si="3"/>
        <v>42214</v>
      </c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78"/>
      <c r="U198" s="178"/>
    </row>
    <row r="199" spans="1:21" ht="14.25">
      <c r="A199" s="208">
        <f t="shared" si="2"/>
        <v>6700260</v>
      </c>
      <c r="B199" s="209">
        <f t="shared" si="3"/>
        <v>42214</v>
      </c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78"/>
      <c r="U199" s="178"/>
    </row>
    <row r="200" spans="1:21" ht="14.25">
      <c r="A200" s="208">
        <f t="shared" si="2"/>
        <v>6700260</v>
      </c>
      <c r="B200" s="209">
        <f t="shared" si="3"/>
        <v>42214</v>
      </c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78"/>
      <c r="U200" s="178"/>
    </row>
    <row r="201" spans="1:21" ht="14.25">
      <c r="A201" s="208">
        <f t="shared" si="2"/>
        <v>6700260</v>
      </c>
      <c r="B201" s="209">
        <f t="shared" si="3"/>
        <v>42214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78"/>
      <c r="U201" s="178"/>
    </row>
    <row r="202" spans="1:21" ht="14.25">
      <c r="A202" s="208">
        <f t="shared" si="2"/>
        <v>6700260</v>
      </c>
      <c r="B202" s="209">
        <f t="shared" si="3"/>
        <v>42214</v>
      </c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78"/>
      <c r="U202" s="178"/>
    </row>
    <row r="203" spans="1:21" ht="14.25">
      <c r="A203" s="208">
        <f t="shared" si="2"/>
        <v>6700260</v>
      </c>
      <c r="B203" s="209">
        <f t="shared" si="3"/>
        <v>42214</v>
      </c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78"/>
      <c r="U203" s="178"/>
    </row>
    <row r="204" spans="1:21" ht="14.25">
      <c r="A204" s="208">
        <f t="shared" si="2"/>
        <v>6700260</v>
      </c>
      <c r="B204" s="209">
        <f t="shared" si="3"/>
        <v>42214</v>
      </c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78"/>
      <c r="U204" s="178"/>
    </row>
    <row r="205" spans="1:21" ht="14.25">
      <c r="A205" s="208">
        <f t="shared" si="2"/>
        <v>6700260</v>
      </c>
      <c r="B205" s="209">
        <f t="shared" si="3"/>
        <v>42214</v>
      </c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78"/>
      <c r="U205" s="178"/>
    </row>
    <row r="206" spans="1:21" ht="14.25">
      <c r="A206" s="208">
        <f t="shared" si="2"/>
        <v>6700260</v>
      </c>
      <c r="B206" s="209">
        <f t="shared" si="3"/>
        <v>42214</v>
      </c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78"/>
      <c r="U206" s="178"/>
    </row>
    <row r="207" spans="1:21" ht="14.25">
      <c r="A207" s="208">
        <f t="shared" si="2"/>
        <v>6700260</v>
      </c>
      <c r="B207" s="209">
        <f t="shared" si="3"/>
        <v>42214</v>
      </c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78"/>
      <c r="U207" s="178"/>
    </row>
    <row r="208" spans="1:21" ht="14.25">
      <c r="A208" s="208">
        <f t="shared" si="2"/>
        <v>6700260</v>
      </c>
      <c r="B208" s="209">
        <f t="shared" si="3"/>
        <v>42214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78"/>
      <c r="U208" s="178"/>
    </row>
    <row r="209" spans="1:21" ht="14.25">
      <c r="A209" s="208">
        <f t="shared" si="2"/>
        <v>6700260</v>
      </c>
      <c r="B209" s="209">
        <f t="shared" si="3"/>
        <v>42214</v>
      </c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78"/>
      <c r="U209" s="178"/>
    </row>
    <row r="210" spans="1:21" ht="14.25">
      <c r="A210" s="208">
        <f t="shared" si="2"/>
        <v>6700260</v>
      </c>
      <c r="B210" s="209">
        <f t="shared" si="3"/>
        <v>42214</v>
      </c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78"/>
      <c r="U210" s="178"/>
    </row>
    <row r="211" spans="1:21" ht="14.25">
      <c r="A211" s="208">
        <f t="shared" si="2"/>
        <v>6700260</v>
      </c>
      <c r="B211" s="209">
        <f t="shared" si="3"/>
        <v>42214</v>
      </c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78"/>
      <c r="U211" s="178"/>
    </row>
    <row r="212" spans="1:21" ht="14.25">
      <c r="A212" s="208">
        <f t="shared" si="2"/>
        <v>6700260</v>
      </c>
      <c r="B212" s="209">
        <f t="shared" si="3"/>
        <v>42214</v>
      </c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78"/>
      <c r="U212" s="178"/>
    </row>
    <row r="213" spans="1:21" ht="14.25">
      <c r="A213" s="208">
        <f t="shared" si="2"/>
        <v>6700260</v>
      </c>
      <c r="B213" s="209">
        <f t="shared" si="3"/>
        <v>42214</v>
      </c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78"/>
      <c r="U213" s="178"/>
    </row>
    <row r="214" spans="1:21" ht="14.25">
      <c r="A214" s="208">
        <f t="shared" si="2"/>
        <v>6700260</v>
      </c>
      <c r="B214" s="209">
        <f t="shared" si="3"/>
        <v>42214</v>
      </c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78"/>
      <c r="U214" s="178"/>
    </row>
    <row r="215" spans="1:21" ht="14.25">
      <c r="A215" s="208">
        <f t="shared" si="2"/>
        <v>6700260</v>
      </c>
      <c r="B215" s="209">
        <f t="shared" si="3"/>
        <v>42214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78"/>
      <c r="U215" s="178"/>
    </row>
    <row r="216" spans="1:21" ht="14.25">
      <c r="A216" s="208">
        <f t="shared" si="2"/>
        <v>6700260</v>
      </c>
      <c r="B216" s="209">
        <f t="shared" si="3"/>
        <v>42214</v>
      </c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78"/>
      <c r="U216" s="178"/>
    </row>
    <row r="217" spans="1:21" ht="14.25">
      <c r="A217" s="208">
        <f t="shared" si="2"/>
        <v>6700260</v>
      </c>
      <c r="B217" s="209">
        <f t="shared" si="3"/>
        <v>42214</v>
      </c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78"/>
      <c r="U217" s="178"/>
    </row>
    <row r="218" spans="1:21" ht="14.25">
      <c r="A218" s="208">
        <f t="shared" si="2"/>
        <v>6700260</v>
      </c>
      <c r="B218" s="209">
        <f t="shared" si="3"/>
        <v>42214</v>
      </c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78"/>
      <c r="U218" s="178"/>
    </row>
    <row r="219" spans="1:21" ht="14.25">
      <c r="A219" s="208">
        <f t="shared" si="2"/>
        <v>6700260</v>
      </c>
      <c r="B219" s="209">
        <f t="shared" si="3"/>
        <v>42214</v>
      </c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78"/>
      <c r="U219" s="178"/>
    </row>
    <row r="220" spans="1:21" ht="14.25">
      <c r="A220" s="208">
        <f t="shared" si="2"/>
        <v>6700260</v>
      </c>
      <c r="B220" s="209">
        <f t="shared" si="3"/>
        <v>42214</v>
      </c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78"/>
      <c r="U220" s="178"/>
    </row>
    <row r="221" spans="1:21" ht="14.25">
      <c r="A221" s="208">
        <f t="shared" si="2"/>
        <v>6700260</v>
      </c>
      <c r="B221" s="209">
        <f t="shared" si="3"/>
        <v>42214</v>
      </c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78"/>
      <c r="U221" s="178"/>
    </row>
    <row r="222" spans="1:21" ht="14.25">
      <c r="A222" s="208">
        <f t="shared" si="2"/>
        <v>6700260</v>
      </c>
      <c r="B222" s="209">
        <f t="shared" si="3"/>
        <v>42214</v>
      </c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78"/>
      <c r="U222" s="178"/>
    </row>
    <row r="223" spans="1:21" ht="14.25">
      <c r="A223" s="208">
        <f t="shared" si="2"/>
        <v>6700260</v>
      </c>
      <c r="B223" s="209">
        <f t="shared" si="3"/>
        <v>42214</v>
      </c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78"/>
      <c r="U223" s="178"/>
    </row>
    <row r="224" spans="1:21" ht="14.25">
      <c r="A224" s="208">
        <f t="shared" si="2"/>
        <v>6700260</v>
      </c>
      <c r="B224" s="209">
        <f t="shared" si="3"/>
        <v>42214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78"/>
      <c r="U224" s="178"/>
    </row>
    <row r="225" spans="1:21" ht="14.25">
      <c r="A225" s="208">
        <f t="shared" si="2"/>
        <v>6700260</v>
      </c>
      <c r="B225" s="209">
        <f t="shared" si="3"/>
        <v>42214</v>
      </c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78"/>
      <c r="U225" s="178"/>
    </row>
    <row r="226" spans="1:21" ht="14.25">
      <c r="A226" s="208">
        <f t="shared" si="2"/>
        <v>6700260</v>
      </c>
      <c r="B226" s="209">
        <f t="shared" si="3"/>
        <v>42214</v>
      </c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78"/>
      <c r="U226" s="178"/>
    </row>
    <row r="227" spans="1:21" ht="14.25">
      <c r="A227" s="208">
        <f t="shared" si="2"/>
        <v>6700260</v>
      </c>
      <c r="B227" s="209">
        <f t="shared" si="3"/>
        <v>42214</v>
      </c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78"/>
      <c r="U227" s="178"/>
    </row>
    <row r="228" spans="1:21" ht="14.25">
      <c r="A228" s="208">
        <f t="shared" si="2"/>
        <v>6700260</v>
      </c>
      <c r="B228" s="209">
        <f t="shared" si="3"/>
        <v>42214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78"/>
      <c r="U228" s="178"/>
    </row>
    <row r="229" spans="1:21" ht="14.25">
      <c r="A229" s="208">
        <f t="shared" si="2"/>
        <v>6700260</v>
      </c>
      <c r="B229" s="209">
        <f t="shared" si="3"/>
        <v>42214</v>
      </c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78"/>
      <c r="U229" s="178"/>
    </row>
    <row r="230" spans="1:21" ht="14.25">
      <c r="A230" s="208">
        <f t="shared" si="2"/>
        <v>6700260</v>
      </c>
      <c r="B230" s="209">
        <f t="shared" si="3"/>
        <v>42214</v>
      </c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78"/>
      <c r="U230" s="178"/>
    </row>
    <row r="231" spans="1:21" ht="14.25">
      <c r="A231" s="208">
        <f t="shared" si="2"/>
        <v>6700260</v>
      </c>
      <c r="B231" s="209">
        <f t="shared" si="3"/>
        <v>42214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78"/>
      <c r="U231" s="178"/>
    </row>
    <row r="232" spans="1:21" ht="14.25">
      <c r="A232" s="208">
        <f t="shared" si="2"/>
        <v>6700260</v>
      </c>
      <c r="B232" s="209">
        <f t="shared" si="3"/>
        <v>42214</v>
      </c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78"/>
      <c r="U232" s="178"/>
    </row>
    <row r="233" spans="1:21" ht="14.25">
      <c r="A233" s="208">
        <f t="shared" si="2"/>
        <v>6700260</v>
      </c>
      <c r="B233" s="209">
        <f t="shared" si="3"/>
        <v>42214</v>
      </c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78"/>
      <c r="U233" s="178"/>
    </row>
    <row r="234" spans="1:21" ht="14.25">
      <c r="A234" s="208">
        <f t="shared" si="2"/>
        <v>6700260</v>
      </c>
      <c r="B234" s="209">
        <f t="shared" si="3"/>
        <v>42214</v>
      </c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78"/>
      <c r="U234" s="178"/>
    </row>
    <row r="235" spans="1:21" ht="14.25">
      <c r="A235" s="208">
        <f t="shared" si="2"/>
        <v>6700260</v>
      </c>
      <c r="B235" s="209">
        <f t="shared" si="3"/>
        <v>42214</v>
      </c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78"/>
      <c r="U235" s="178"/>
    </row>
    <row r="236" spans="1:21" ht="14.25">
      <c r="A236" s="208">
        <f t="shared" si="2"/>
        <v>6700260</v>
      </c>
      <c r="B236" s="209">
        <f t="shared" si="3"/>
        <v>42214</v>
      </c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78"/>
      <c r="U236" s="178"/>
    </row>
    <row r="237" spans="1:21" ht="14.25">
      <c r="A237" s="208">
        <f t="shared" si="2"/>
        <v>6700260</v>
      </c>
      <c r="B237" s="209">
        <f t="shared" si="3"/>
        <v>42214</v>
      </c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78"/>
      <c r="U237" s="178"/>
    </row>
    <row r="238" spans="1:21" ht="14.25">
      <c r="A238" s="208">
        <f t="shared" si="2"/>
        <v>6700260</v>
      </c>
      <c r="B238" s="209">
        <f t="shared" si="3"/>
        <v>42214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78"/>
      <c r="U238" s="178"/>
    </row>
    <row r="239" spans="1:21" ht="14.25">
      <c r="A239" s="208">
        <f t="shared" si="2"/>
        <v>6700260</v>
      </c>
      <c r="B239" s="209">
        <f t="shared" si="3"/>
        <v>42214</v>
      </c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78"/>
      <c r="U239" s="178"/>
    </row>
    <row r="240" spans="1:21" ht="14.25">
      <c r="A240" s="208">
        <f t="shared" si="2"/>
        <v>6700260</v>
      </c>
      <c r="B240" s="209">
        <f t="shared" si="3"/>
        <v>42214</v>
      </c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78"/>
      <c r="U240" s="178"/>
    </row>
    <row r="241" spans="1:21" ht="14.25">
      <c r="A241" s="208">
        <f t="shared" si="2"/>
        <v>6700260</v>
      </c>
      <c r="B241" s="209">
        <f t="shared" si="3"/>
        <v>42214</v>
      </c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78"/>
      <c r="U241" s="178"/>
    </row>
    <row r="242" spans="1:21" ht="14.25">
      <c r="A242" s="208">
        <f t="shared" si="2"/>
        <v>6700260</v>
      </c>
      <c r="B242" s="209">
        <f t="shared" si="3"/>
        <v>42214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78"/>
      <c r="U242" s="178"/>
    </row>
    <row r="243" spans="1:21" ht="14.25">
      <c r="A243" s="208">
        <f t="shared" si="2"/>
        <v>6700260</v>
      </c>
      <c r="B243" s="209">
        <f t="shared" si="3"/>
        <v>42214</v>
      </c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78"/>
      <c r="U243" s="178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2016-03-25T13:40:09Z</dcterms:modified>
  <cp:category/>
  <cp:version/>
  <cp:contentType/>
  <cp:contentStatus/>
</cp:coreProperties>
</file>