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PAIDR_exports\"/>
    </mc:Choice>
  </mc:AlternateContent>
  <xr:revisionPtr revIDLastSave="0" documentId="13_ncr:1_{21D2F52B-F76A-4608-9A1E-5544BF9D841F}" xr6:coauthVersionLast="45" xr6:coauthVersionMax="45" xr10:uidLastSave="{00000000-0000-0000-0000-000000000000}"/>
  <bookViews>
    <workbookView xWindow="-120" yWindow="-120" windowWidth="24240" windowHeight="13140" xr2:uid="{D042CA62-F66F-40D9-9E94-F231A7791D7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</calcChain>
</file>

<file path=xl/sharedStrings.xml><?xml version="1.0" encoding="utf-8"?>
<sst xmlns="http://schemas.openxmlformats.org/spreadsheetml/2006/main" count="623" uniqueCount="311">
  <si>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</si>
  <si>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</si>
  <si>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</si>
  <si>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</si>
  <si>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</si>
  <si>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</si>
  <si>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</si>
  <si>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</si>
  <si>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</si>
  <si>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</si>
  <si>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</si>
  <si>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</si>
  <si>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</si>
  <si>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PAILLON</t>
  </si>
  <si>
    <t>PAILLON A DRAP 2</t>
  </si>
  <si>
    <t>21/08/2019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</si>
  <si>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</si>
  <si>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</si>
  <si>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</si>
  <si>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</si>
  <si>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</si>
  <si>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</si>
  <si>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</si>
  <si>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</si>
  <si>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</si>
  <si>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</si>
  <si>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</si>
  <si>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</si>
  <si>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</si>
  <si>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</si>
  <si>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</si>
  <si>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</si>
  <si>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</si>
  <si>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</si>
  <si>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</si>
  <si>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</si>
  <si>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</si>
  <si>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</si>
  <si>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</si>
  <si>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</si>
  <si>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</si>
  <si>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</si>
  <si>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</si>
  <si>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</si>
  <si>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</si>
  <si>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</si>
  <si>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</si>
  <si>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</si>
  <si>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</si>
  <si>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S10</t>
  </si>
  <si>
    <t>N1</t>
  </si>
  <si>
    <t>P4</t>
  </si>
  <si>
    <t>S29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</si>
  <si>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</si>
  <si>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</si>
  <si>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</si>
  <si>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</si>
  <si>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</si>
  <si>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</si>
  <si>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</si>
  <si>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</si>
  <si>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</si>
  <si>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S18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</si>
  <si>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</si>
  <si>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</si>
  <si>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</si>
  <si>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</si>
  <si>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</si>
  <si>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</si>
  <si>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</si>
  <si>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</si>
  <si>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</si>
  <si>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</si>
  <si>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</si>
  <si>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</si>
  <si>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</si>
  <si>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</si>
  <si>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</si>
  <si>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</si>
  <si>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</si>
  <si>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</si>
  <si>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</si>
  <si>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</si>
  <si>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</si>
  <si>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</si>
  <si>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</si>
  <si>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</si>
  <si>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</si>
  <si>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</si>
  <si>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</si>
  <si>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</si>
  <si>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</si>
  <si>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</si>
  <si>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</si>
  <si>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</si>
  <si>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</si>
  <si>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</si>
  <si>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</si>
  <si>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</si>
  <si>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</si>
  <si>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</si>
  <si>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</si>
  <si>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</si>
  <si>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</si>
  <si>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</si>
  <si>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</si>
  <si>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</si>
  <si>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</si>
  <si>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</si>
  <si>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</si>
  <si>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</si>
  <si>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</si>
  <si>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</si>
  <si>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</si>
  <si>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</si>
  <si>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</si>
  <si>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</si>
  <si>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</si>
  <si>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</si>
  <si>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</si>
  <si>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</si>
  <si>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</si>
  <si>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</si>
  <si>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</si>
  <si>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</si>
  <si>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</si>
  <si>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</si>
  <si>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</si>
  <si>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</si>
  <si>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</si>
  <si>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</si>
  <si>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</si>
  <si>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</si>
  <si>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</si>
  <si>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</si>
  <si>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</si>
  <si>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</si>
  <si>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</si>
  <si>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</si>
  <si>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</si>
  <si>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</si>
  <si>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P7, P11</t>
  </si>
  <si>
    <t>P8, P12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</si>
  <si>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</si>
  <si>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</si>
  <si>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</si>
  <si>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</si>
  <si>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</si>
  <si>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</si>
  <si>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</si>
  <si>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</si>
  <si>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</si>
  <si>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</si>
  <si>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</si>
  <si>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</si>
  <si>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</si>
  <si>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</si>
  <si>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</si>
  <si>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</si>
  <si>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</si>
  <si>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</si>
  <si>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</si>
  <si>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</si>
  <si>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</si>
  <si>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</si>
  <si>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</si>
  <si>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</si>
  <si>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</si>
  <si>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</si>
  <si>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</si>
  <si>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</si>
  <si>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</si>
  <si>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</si>
  <si>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</si>
  <si>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</si>
  <si>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</si>
  <si>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</si>
  <si>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</si>
  <si>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</si>
  <si>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</si>
  <si>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</si>
  <si>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</si>
  <si>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</si>
  <si>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</si>
  <si>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</si>
  <si>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</si>
  <si>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</si>
  <si>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</si>
  <si>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</si>
  <si>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</si>
  <si>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</si>
  <si>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</si>
  <si>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</si>
  <si>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</si>
  <si>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</si>
  <si>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06700415</t>
  </si>
  <si>
    <t xml:space="preserve">DRAP 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</si>
  <si>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</si>
  <si>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</si>
  <si>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</si>
  <si>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</si>
  <si>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</si>
  <si>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</si>
  <si>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</si>
  <si>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</si>
  <si>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</si>
  <si>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</si>
  <si>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</si>
  <si>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</si>
  <si>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</si>
  <si>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</si>
  <si>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</si>
  <si>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</si>
  <si>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</si>
  <si>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</si>
  <si>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</si>
  <si>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</si>
  <si>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</si>
  <si>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</si>
  <si>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</si>
  <si>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</si>
  <si>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</si>
  <si>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</si>
  <si>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</si>
  <si>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</si>
  <si>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</si>
  <si>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</si>
  <si>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</si>
  <si>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</si>
  <si>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</si>
  <si>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</si>
  <si>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</si>
  <si>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</si>
  <si>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</si>
  <si>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</si>
  <si>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</si>
  <si>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</si>
  <si>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</si>
  <si>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</si>
  <si>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</si>
  <si>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</si>
  <si>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</si>
  <si>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</si>
  <si>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</si>
  <si>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</si>
  <si>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</si>
  <si>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</si>
  <si>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</si>
  <si>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</si>
  <si>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</si>
  <si>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Beraea</t>
  </si>
  <si>
    <t>328</t>
  </si>
  <si>
    <t>Hydropsyche</t>
  </si>
  <si>
    <t>212</t>
  </si>
  <si>
    <t>Hydroptila</t>
  </si>
  <si>
    <t>200</t>
  </si>
  <si>
    <t>Rhyacophila</t>
  </si>
  <si>
    <t>183</t>
  </si>
  <si>
    <t>Sericostomatidae</t>
  </si>
  <si>
    <t>321</t>
  </si>
  <si>
    <t>Baetis</t>
  </si>
  <si>
    <t>364</t>
  </si>
  <si>
    <t>Caenis</t>
  </si>
  <si>
    <t>457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</si>
  <si>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</si>
  <si>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</si>
  <si>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</si>
  <si>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</si>
  <si>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</si>
  <si>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</si>
  <si>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</si>
  <si>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</si>
  <si>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Haliplus</t>
  </si>
  <si>
    <t>518</t>
  </si>
  <si>
    <t>sF. 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</si>
  <si>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</si>
  <si>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</si>
  <si>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</si>
  <si>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</si>
  <si>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</si>
  <si>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</si>
  <si>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</si>
  <si>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Dolichopodidae</t>
  </si>
  <si>
    <t>836</t>
  </si>
  <si>
    <t>Psychodidae</t>
  </si>
  <si>
    <t>783</t>
  </si>
  <si>
    <t>Simuliidae</t>
  </si>
  <si>
    <t>801</t>
  </si>
  <si>
    <t>Stratiomyidae</t>
  </si>
  <si>
    <t>824</t>
  </si>
  <si>
    <t>Tipulidae</t>
  </si>
  <si>
    <t>753</t>
  </si>
  <si>
    <t>Asellidae</t>
  </si>
  <si>
    <t>880</t>
  </si>
  <si>
    <t>OSTRACODES</t>
  </si>
  <si>
    <t>3170</t>
  </si>
  <si>
    <t>présence</t>
  </si>
  <si>
    <t>HYDRACARIENS = Hydracarina</t>
  </si>
  <si>
    <t>906</t>
  </si>
  <si>
    <t>Ancylus</t>
  </si>
  <si>
    <t>1028</t>
  </si>
  <si>
    <t>Radix</t>
  </si>
  <si>
    <t>1004</t>
  </si>
  <si>
    <t>Physa lato-sensu</t>
  </si>
  <si>
    <t>997</t>
  </si>
  <si>
    <t>OLIGOCHAETA</t>
  </si>
  <si>
    <t>933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</si>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</sst>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0E70CBD-0292-4A96-AF31-55187C873235}"/>
    <cellStyle name="Normal_résultats" xfId="1" xr:uid="{0885F693-F86D-40E7-BDDF-6C58E2FC5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PAIDR_21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PAIDR</v>
          </cell>
          <cell r="L5">
            <v>43698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9210-A292-44C7-B729-9171B9A666E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6700415</v>
      </c>
      <c r="B6" s="27" t="s">
        <v>13</v>
      </c>
      <c r="C6" s="27" t="s">
        <v>14</v>
      </c>
      <c r="D6" s="28" t="s">
        <v>15</v>
      </c>
      <c r="E6" s="27">
        <v>1047145.9878586263</v>
      </c>
      <c r="F6" s="27">
        <v>6303472.7610613042</v>
      </c>
      <c r="G6" s="27">
        <v>1047032.1982279191</v>
      </c>
      <c r="H6" s="29">
        <v>6303310.7300521312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33.5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201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4.4714285714285706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898.75714285714275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44.937857142857141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50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50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62</v>
      </c>
      <c r="L28" s="82" t="s">
        <v>47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62</v>
      </c>
      <c r="L29" s="82" t="s">
        <v>43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62</v>
      </c>
      <c r="L30" s="103" t="s">
        <v>50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50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47</v>
      </c>
      <c r="L46" s="129"/>
      <c r="M46" s="128" t="s">
        <v>43</v>
      </c>
      <c r="N46" s="129"/>
      <c r="O46" s="128" t="s">
        <v>50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31</v>
      </c>
      <c r="F55" s="172" t="s">
        <v>126</v>
      </c>
      <c r="G55" s="173"/>
      <c r="H55" s="156"/>
      <c r="I55" s="173"/>
      <c r="J55" s="173"/>
      <c r="K55" s="174" t="s">
        <v>54</v>
      </c>
      <c r="L55" s="175">
        <v>3</v>
      </c>
      <c r="M55" s="174" t="s">
        <v>58</v>
      </c>
      <c r="N55" s="175">
        <v>2</v>
      </c>
      <c r="O55" s="174" t="s">
        <v>66</v>
      </c>
      <c r="P55" s="175">
        <v>1</v>
      </c>
      <c r="Q55" s="173">
        <v>3</v>
      </c>
    </row>
    <row r="56" spans="1:256" ht="33.75">
      <c r="A56" s="168" t="s">
        <v>127</v>
      </c>
      <c r="B56" s="169" t="s">
        <v>128</v>
      </c>
      <c r="C56" s="176" t="s">
        <v>46</v>
      </c>
      <c r="D56" s="171">
        <v>6</v>
      </c>
      <c r="E56" s="171">
        <v>4</v>
      </c>
      <c r="F56" s="172" t="s">
        <v>123</v>
      </c>
      <c r="G56" s="173"/>
      <c r="H56" s="156"/>
      <c r="I56" s="173"/>
      <c r="J56" s="173"/>
      <c r="K56" s="174" t="s">
        <v>45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49</v>
      </c>
      <c r="D58" s="171">
        <v>4</v>
      </c>
      <c r="E58" s="171">
        <v>1</v>
      </c>
      <c r="F58" s="172" t="s">
        <v>123</v>
      </c>
      <c r="G58" s="173"/>
      <c r="H58" s="156"/>
      <c r="I58" s="173"/>
      <c r="J58" s="173"/>
      <c r="K58" s="174"/>
      <c r="L58" s="175"/>
      <c r="M58" s="174"/>
      <c r="N58" s="175"/>
      <c r="O58" s="174" t="s">
        <v>48</v>
      </c>
      <c r="P58" s="175">
        <v>1</v>
      </c>
      <c r="Q58" s="173">
        <v>1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140</v>
      </c>
      <c r="B61" s="169" t="s">
        <v>140</v>
      </c>
      <c r="C61" s="170" t="s">
        <v>62</v>
      </c>
      <c r="D61" s="171">
        <v>1</v>
      </c>
      <c r="E61" s="171">
        <v>60</v>
      </c>
      <c r="F61" s="172" t="s">
        <v>126</v>
      </c>
      <c r="G61" s="173"/>
      <c r="H61" s="156"/>
      <c r="I61" s="173"/>
      <c r="J61" s="173"/>
      <c r="K61" s="174" t="s">
        <v>69</v>
      </c>
      <c r="L61" s="175">
        <v>1</v>
      </c>
      <c r="M61" s="174" t="s">
        <v>141</v>
      </c>
      <c r="N61" s="175">
        <v>3</v>
      </c>
      <c r="O61" s="174" t="s">
        <v>142</v>
      </c>
      <c r="P61" s="175">
        <v>2</v>
      </c>
      <c r="Q61" s="173">
        <v>5</v>
      </c>
    </row>
    <row r="62" spans="1:256" ht="45.75" thickBot="1">
      <c r="A62" s="177" t="s">
        <v>143</v>
      </c>
      <c r="B62" s="178" t="s">
        <v>144</v>
      </c>
      <c r="C62" s="179" t="s">
        <v>52</v>
      </c>
      <c r="D62" s="180">
        <v>0</v>
      </c>
      <c r="E62" s="180">
        <v>3</v>
      </c>
      <c r="F62" s="181" t="s">
        <v>123</v>
      </c>
      <c r="G62" s="182"/>
      <c r="H62" s="156"/>
      <c r="I62" s="182"/>
      <c r="J62" s="182"/>
      <c r="K62" s="183" t="s">
        <v>51</v>
      </c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4</v>
      </c>
      <c r="L63" s="187"/>
      <c r="M63" s="186">
        <v>4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6DC6C14-EE5B-4F08-9087-F3B713248520}">
      <formula1>0</formula1>
      <formula2>50</formula2>
    </dataValidation>
    <dataValidation type="date" allowBlank="1" showErrorMessage="1" errorTitle="Date du prélèvement (jj/mm/aaaa)" sqref="D6:H6" xr:uid="{A56886AD-13CE-46CD-BFCC-23EBE0DDBA6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85AB-E5F5-4BA2-BC63-043C1672826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6149</v>
      </c>
      <c r="G23" s="235">
        <v>1047553</v>
      </c>
      <c r="H23" s="235">
        <v>6303965</v>
      </c>
      <c r="I23" s="235">
        <v>80</v>
      </c>
      <c r="J23" s="235" t="s">
        <v>197</v>
      </c>
      <c r="K23" s="234">
        <v>1047145.9878586263</v>
      </c>
      <c r="L23" s="234">
        <v>6303472.7610613042</v>
      </c>
      <c r="M23" s="234">
        <v>1047032.1982279191</v>
      </c>
      <c r="N23" s="234">
        <v>6303310.7300521312</v>
      </c>
      <c r="O23" s="235">
        <v>33.5</v>
      </c>
      <c r="P23" s="235">
        <v>201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PAIDR_2019-08-21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78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06700415</v>
      </c>
      <c r="B39" s="278" t="str">
        <f>C23</f>
        <v>PAILLON</v>
      </c>
      <c r="C39" s="278" t="str">
        <f>D23</f>
        <v>PAILLON A DRAP 2</v>
      </c>
      <c r="D39" s="279" t="str">
        <f>D26</f>
        <v>21/08/2019</v>
      </c>
      <c r="E39" s="280">
        <v>4.4714285714285706</v>
      </c>
      <c r="F39" s="281" t="s">
        <v>216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31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46</v>
      </c>
      <c r="H44" s="284">
        <v>4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49</v>
      </c>
      <c r="H46" s="284">
        <v>1</v>
      </c>
      <c r="I46" s="283" t="s">
        <v>123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139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62</v>
      </c>
      <c r="H49" s="284">
        <v>60</v>
      </c>
      <c r="I49" s="283" t="s">
        <v>126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52</v>
      </c>
      <c r="H50" s="287">
        <v>3</v>
      </c>
      <c r="I50" s="283" t="s">
        <v>123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50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06700415</v>
      </c>
      <c r="B66" s="308" t="str">
        <f>D26</f>
        <v>21/08/2019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 t="s">
        <v>235</v>
      </c>
      <c r="K66" s="283">
        <v>3</v>
      </c>
      <c r="T66"/>
    </row>
    <row r="67" spans="1:256" ht="14.25">
      <c r="A67" s="310" t="str">
        <f>+A$66</f>
        <v>06700415</v>
      </c>
      <c r="B67" s="311" t="str">
        <f>+B$66</f>
        <v>21/08/2019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 t="s">
        <v>235</v>
      </c>
      <c r="K67" s="283">
        <v>3</v>
      </c>
      <c r="T67"/>
    </row>
    <row r="68" spans="1:256" ht="14.25">
      <c r="A68" s="310" t="str">
        <f t="shared" ref="A68:B77" si="0">+A$66</f>
        <v>06700415</v>
      </c>
      <c r="B68" s="311" t="str">
        <f t="shared" si="0"/>
        <v>21/08/2019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 t="s">
        <v>235</v>
      </c>
      <c r="K68" s="283">
        <v>3</v>
      </c>
      <c r="T68"/>
    </row>
    <row r="69" spans="1:256" ht="14.25">
      <c r="A69" s="310" t="str">
        <f t="shared" si="0"/>
        <v>06700415</v>
      </c>
      <c r="B69" s="311" t="str">
        <f t="shared" si="0"/>
        <v>21/08/2019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 t="s">
        <v>235</v>
      </c>
      <c r="K69" s="283">
        <v>2</v>
      </c>
      <c r="T69"/>
    </row>
    <row r="70" spans="1:256" ht="14.25">
      <c r="A70" s="310" t="str">
        <f t="shared" si="0"/>
        <v>06700415</v>
      </c>
      <c r="B70" s="311" t="str">
        <f t="shared" si="0"/>
        <v>21/08/2019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10</v>
      </c>
      <c r="H70" s="283"/>
      <c r="I70" s="283">
        <v>0</v>
      </c>
      <c r="J70" s="284" t="s">
        <v>235</v>
      </c>
      <c r="K70" s="283">
        <v>2</v>
      </c>
      <c r="T70"/>
    </row>
    <row r="71" spans="1:256" ht="14.25">
      <c r="A71" s="310" t="str">
        <f t="shared" si="0"/>
        <v>06700415</v>
      </c>
      <c r="B71" s="311" t="str">
        <f t="shared" si="0"/>
        <v>21/08/2019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10</v>
      </c>
      <c r="H71" s="283"/>
      <c r="I71" s="283">
        <v>0</v>
      </c>
      <c r="J71" s="284" t="s">
        <v>235</v>
      </c>
      <c r="K71" s="283">
        <v>4</v>
      </c>
      <c r="T71"/>
    </row>
    <row r="72" spans="1:256" ht="14.25">
      <c r="A72" s="310" t="str">
        <f t="shared" si="0"/>
        <v>06700415</v>
      </c>
      <c r="B72" s="311" t="str">
        <f t="shared" si="0"/>
        <v>21/08/2019</v>
      </c>
      <c r="C72" s="309" t="s">
        <v>61</v>
      </c>
      <c r="D72" s="283" t="s">
        <v>62</v>
      </c>
      <c r="E72" s="283" t="s">
        <v>43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06700415</v>
      </c>
      <c r="B73" s="311" t="str">
        <f t="shared" si="0"/>
        <v>21/08/2019</v>
      </c>
      <c r="C73" s="309" t="s">
        <v>64</v>
      </c>
      <c r="D73" s="283" t="s">
        <v>62</v>
      </c>
      <c r="E73" s="283" t="s">
        <v>50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06700415</v>
      </c>
      <c r="B74" s="311" t="str">
        <f t="shared" si="0"/>
        <v>21/08/2019</v>
      </c>
      <c r="C74" s="309" t="s">
        <v>66</v>
      </c>
      <c r="D74" s="283" t="s">
        <v>55</v>
      </c>
      <c r="E74" s="283" t="s">
        <v>50</v>
      </c>
      <c r="F74" s="283" t="s">
        <v>67</v>
      </c>
      <c r="G74" s="284">
        <v>15</v>
      </c>
      <c r="H74" s="283"/>
      <c r="I74" s="283">
        <v>0</v>
      </c>
      <c r="J74" s="284" t="s">
        <v>235</v>
      </c>
      <c r="K74" s="283">
        <v>4</v>
      </c>
      <c r="T74"/>
    </row>
    <row r="75" spans="1:256" ht="14.25">
      <c r="A75" s="310" t="str">
        <f t="shared" si="0"/>
        <v>06700415</v>
      </c>
      <c r="B75" s="311" t="str">
        <f t="shared" si="0"/>
        <v>21/08/2019</v>
      </c>
      <c r="C75" s="309" t="s">
        <v>69</v>
      </c>
      <c r="D75" s="283" t="s">
        <v>62</v>
      </c>
      <c r="E75" s="283" t="s">
        <v>47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06700415</v>
      </c>
      <c r="B76" s="311" t="str">
        <f t="shared" si="0"/>
        <v>21/08/2019</v>
      </c>
      <c r="C76" s="309" t="s">
        <v>71</v>
      </c>
      <c r="D76" s="283" t="s">
        <v>62</v>
      </c>
      <c r="E76" s="283" t="s">
        <v>43</v>
      </c>
      <c r="F76" s="283" t="s">
        <v>67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06700415</v>
      </c>
      <c r="B77" s="311" t="str">
        <f t="shared" si="0"/>
        <v>21/08/2019</v>
      </c>
      <c r="C77" s="309" t="s">
        <v>73</v>
      </c>
      <c r="D77" s="283" t="s">
        <v>62</v>
      </c>
      <c r="E77" s="283" t="s">
        <v>50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06700415</v>
      </c>
      <c r="B88" s="330" t="str">
        <f>D26</f>
        <v>21/08/2019</v>
      </c>
      <c r="C88" s="284" t="s">
        <v>246</v>
      </c>
      <c r="D88" s="331" t="s">
        <v>247</v>
      </c>
      <c r="E88" s="284"/>
      <c r="F88" s="284">
        <v>3</v>
      </c>
      <c r="G88" s="284">
        <v>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06700415</v>
      </c>
      <c r="B89" s="311" t="str">
        <f>+B$88</f>
        <v>21/08/2019</v>
      </c>
      <c r="C89" s="284" t="s">
        <v>248</v>
      </c>
      <c r="D89" s="331" t="s">
        <v>249</v>
      </c>
      <c r="E89" s="284"/>
      <c r="F89" s="284">
        <v>2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06700415</v>
      </c>
      <c r="B90" s="311" t="str">
        <f t="shared" si="1"/>
        <v>21/08/2019</v>
      </c>
      <c r="C90" s="284" t="s">
        <v>250</v>
      </c>
      <c r="D90" s="331" t="s">
        <v>251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06700415</v>
      </c>
      <c r="B91" s="311" t="str">
        <f t="shared" si="1"/>
        <v>21/08/2019</v>
      </c>
      <c r="C91" s="284" t="s">
        <v>252</v>
      </c>
      <c r="D91" s="331" t="s">
        <v>253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06700415</v>
      </c>
      <c r="B92" s="311" t="str">
        <f t="shared" si="1"/>
        <v>21/08/2019</v>
      </c>
      <c r="C92" s="284" t="s">
        <v>254</v>
      </c>
      <c r="D92" s="331" t="s">
        <v>255</v>
      </c>
      <c r="E92" s="284">
        <v>10</v>
      </c>
      <c r="F92" s="284">
        <v>8</v>
      </c>
      <c r="G92" s="284">
        <v>48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06700415</v>
      </c>
      <c r="B93" s="311" t="str">
        <f t="shared" si="1"/>
        <v>21/08/2019</v>
      </c>
      <c r="C93" s="284" t="s">
        <v>256</v>
      </c>
      <c r="D93" s="331" t="s">
        <v>257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06700415</v>
      </c>
      <c r="B94" s="311" t="str">
        <f t="shared" si="1"/>
        <v>21/08/2019</v>
      </c>
      <c r="C94" s="284" t="s">
        <v>258</v>
      </c>
      <c r="D94" s="331" t="s">
        <v>259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06700415</v>
      </c>
      <c r="B95" s="311" t="str">
        <f t="shared" si="1"/>
        <v>21/08/2019</v>
      </c>
      <c r="C95" s="284" t="s">
        <v>260</v>
      </c>
      <c r="D95" s="331" t="s">
        <v>261</v>
      </c>
      <c r="E95" s="284">
        <v>17</v>
      </c>
      <c r="F95" s="284">
        <v>2</v>
      </c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06700415</v>
      </c>
      <c r="B96" s="311" t="str">
        <f t="shared" si="1"/>
        <v>21/08/2019</v>
      </c>
      <c r="C96" s="284" t="s">
        <v>262</v>
      </c>
      <c r="D96" s="331" t="s">
        <v>263</v>
      </c>
      <c r="E96" s="284">
        <v>138</v>
      </c>
      <c r="F96" s="284">
        <v>155</v>
      </c>
      <c r="G96" s="284">
        <v>244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06700415</v>
      </c>
      <c r="B97" s="311" t="str">
        <f t="shared" si="1"/>
        <v>21/08/2019</v>
      </c>
      <c r="C97" s="284" t="s">
        <v>264</v>
      </c>
      <c r="D97" s="331" t="s">
        <v>265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06700415</v>
      </c>
      <c r="B98" s="311" t="str">
        <f t="shared" si="1"/>
        <v>21/08/2019</v>
      </c>
      <c r="C98" s="284" t="s">
        <v>266</v>
      </c>
      <c r="D98" s="331" t="s">
        <v>267</v>
      </c>
      <c r="E98" s="284">
        <v>9</v>
      </c>
      <c r="F98" s="284">
        <v>3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06700415</v>
      </c>
      <c r="B99" s="311" t="str">
        <f t="shared" si="1"/>
        <v>21/08/2019</v>
      </c>
      <c r="C99" s="284" t="s">
        <v>268</v>
      </c>
      <c r="D99" s="331" t="s">
        <v>269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06700415</v>
      </c>
      <c r="B100" s="311" t="str">
        <f t="shared" si="1"/>
        <v>21/08/2019</v>
      </c>
      <c r="C100" s="284" t="s">
        <v>270</v>
      </c>
      <c r="D100" s="331" t="s">
        <v>271</v>
      </c>
      <c r="E100" s="284"/>
      <c r="F100" s="284">
        <v>1</v>
      </c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06700415</v>
      </c>
      <c r="B101" s="311" t="str">
        <f t="shared" si="1"/>
        <v>21/08/2019</v>
      </c>
      <c r="C101" s="284" t="s">
        <v>272</v>
      </c>
      <c r="D101" s="331" t="s">
        <v>273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06700415</v>
      </c>
      <c r="B102" s="311" t="str">
        <f t="shared" si="1"/>
        <v>21/08/2019</v>
      </c>
      <c r="C102" s="284" t="s">
        <v>274</v>
      </c>
      <c r="D102" s="331" t="s">
        <v>275</v>
      </c>
      <c r="E102" s="284">
        <v>13</v>
      </c>
      <c r="F102" s="284">
        <v>15</v>
      </c>
      <c r="G102" s="284">
        <v>14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06700415</v>
      </c>
      <c r="B103" s="311" t="str">
        <f t="shared" si="1"/>
        <v>21/08/2019</v>
      </c>
      <c r="C103" s="284" t="s">
        <v>276</v>
      </c>
      <c r="D103" s="331" t="s">
        <v>277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06700415</v>
      </c>
      <c r="B104" s="311" t="str">
        <f t="shared" si="1"/>
        <v>21/08/2019</v>
      </c>
      <c r="C104" s="284" t="s">
        <v>278</v>
      </c>
      <c r="D104" s="331" t="s">
        <v>279</v>
      </c>
      <c r="E104" s="284">
        <v>2</v>
      </c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06700415</v>
      </c>
      <c r="B105" s="311" t="str">
        <f t="shared" si="1"/>
        <v>21/08/2019</v>
      </c>
      <c r="C105" s="284" t="s">
        <v>280</v>
      </c>
      <c r="D105" s="331" t="s">
        <v>281</v>
      </c>
      <c r="E105" s="284">
        <v>982</v>
      </c>
      <c r="F105" s="284">
        <v>976</v>
      </c>
      <c r="G105" s="284">
        <v>10276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06700415</v>
      </c>
      <c r="B106" s="311" t="str">
        <f t="shared" si="1"/>
        <v>21/08/2019</v>
      </c>
      <c r="C106" s="284" t="s">
        <v>282</v>
      </c>
      <c r="D106" s="331" t="s">
        <v>283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06700415</v>
      </c>
      <c r="B107" s="311" t="str">
        <f t="shared" si="1"/>
        <v>21/08/2019</v>
      </c>
      <c r="C107" s="284" t="s">
        <v>284</v>
      </c>
      <c r="D107" s="331" t="s">
        <v>285</v>
      </c>
      <c r="E107" s="284">
        <v>3</v>
      </c>
      <c r="F107" s="284"/>
      <c r="G107" s="284">
        <v>28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06700415</v>
      </c>
      <c r="B108" s="311" t="str">
        <f t="shared" si="1"/>
        <v>21/08/2019</v>
      </c>
      <c r="C108" s="284" t="s">
        <v>286</v>
      </c>
      <c r="D108" s="331" t="s">
        <v>287</v>
      </c>
      <c r="E108" s="284">
        <v>40</v>
      </c>
      <c r="F108" s="284">
        <v>2</v>
      </c>
      <c r="G108" s="284">
        <v>81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06700415</v>
      </c>
      <c r="B109" s="311" t="str">
        <f t="shared" si="1"/>
        <v>21/08/2019</v>
      </c>
      <c r="C109" s="284" t="s">
        <v>288</v>
      </c>
      <c r="D109" s="331" t="s">
        <v>289</v>
      </c>
      <c r="E109" s="284">
        <v>3</v>
      </c>
      <c r="F109" s="284">
        <v>1</v>
      </c>
      <c r="G109" s="284">
        <v>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06700415</v>
      </c>
      <c r="B110" s="311" t="str">
        <f t="shared" si="1"/>
        <v>21/08/2019</v>
      </c>
      <c r="C110" s="284" t="s">
        <v>290</v>
      </c>
      <c r="D110" s="331" t="s">
        <v>291</v>
      </c>
      <c r="E110" s="284">
        <v>1</v>
      </c>
      <c r="F110" s="284">
        <v>1</v>
      </c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06700415</v>
      </c>
      <c r="B111" s="311" t="str">
        <f t="shared" si="1"/>
        <v>21/08/2019</v>
      </c>
      <c r="C111" s="284" t="s">
        <v>292</v>
      </c>
      <c r="D111" s="331" t="s">
        <v>293</v>
      </c>
      <c r="E111" s="284">
        <v>82</v>
      </c>
      <c r="F111" s="284">
        <v>3</v>
      </c>
      <c r="G111" s="284">
        <v>5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06700415</v>
      </c>
      <c r="B112" s="311" t="str">
        <f t="shared" si="1"/>
        <v>21/08/2019</v>
      </c>
      <c r="C112" s="284" t="s">
        <v>294</v>
      </c>
      <c r="D112" s="331" t="s">
        <v>295</v>
      </c>
      <c r="E112" s="284" t="s">
        <v>296</v>
      </c>
      <c r="F112" s="284" t="s">
        <v>296</v>
      </c>
      <c r="G112" s="284" t="s">
        <v>296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06700415</v>
      </c>
      <c r="B113" s="311" t="str">
        <f t="shared" si="1"/>
        <v>21/08/2019</v>
      </c>
      <c r="C113" s="284" t="s">
        <v>297</v>
      </c>
      <c r="D113" s="331" t="s">
        <v>298</v>
      </c>
      <c r="E113" s="284" t="s">
        <v>296</v>
      </c>
      <c r="F113" s="284" t="s">
        <v>296</v>
      </c>
      <c r="G113" s="284" t="s">
        <v>296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06700415</v>
      </c>
      <c r="B114" s="311" t="str">
        <f t="shared" si="1"/>
        <v>21/08/2019</v>
      </c>
      <c r="C114" s="284" t="s">
        <v>299</v>
      </c>
      <c r="D114" s="331" t="s">
        <v>300</v>
      </c>
      <c r="E114" s="284">
        <v>5</v>
      </c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06700415</v>
      </c>
      <c r="B115" s="311" t="str">
        <f t="shared" si="1"/>
        <v>21/08/2019</v>
      </c>
      <c r="C115" s="284" t="s">
        <v>301</v>
      </c>
      <c r="D115" s="331" t="s">
        <v>302</v>
      </c>
      <c r="E115" s="284">
        <v>1</v>
      </c>
      <c r="F115" s="284">
        <v>5</v>
      </c>
      <c r="G115" s="284">
        <v>4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06700415</v>
      </c>
      <c r="B116" s="311" t="str">
        <f t="shared" si="1"/>
        <v>21/08/2019</v>
      </c>
      <c r="C116" s="284" t="s">
        <v>303</v>
      </c>
      <c r="D116" s="331" t="s">
        <v>304</v>
      </c>
      <c r="E116" s="284">
        <v>546</v>
      </c>
      <c r="F116" s="284">
        <v>952</v>
      </c>
      <c r="G116" s="284">
        <v>2444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06700415</v>
      </c>
      <c r="B117" s="311" t="str">
        <f t="shared" si="1"/>
        <v>21/08/2019</v>
      </c>
      <c r="C117" s="284" t="s">
        <v>305</v>
      </c>
      <c r="D117" s="331" t="s">
        <v>306</v>
      </c>
      <c r="E117" s="284">
        <v>4</v>
      </c>
      <c r="F117" s="284">
        <v>2</v>
      </c>
      <c r="G117" s="284">
        <v>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06700415</v>
      </c>
      <c r="B118" s="311" t="str">
        <f t="shared" si="1"/>
        <v>21/08/2019</v>
      </c>
      <c r="C118" s="284" t="s">
        <v>307</v>
      </c>
      <c r="D118" s="331" t="s">
        <v>308</v>
      </c>
      <c r="E118" s="284">
        <v>616</v>
      </c>
      <c r="F118" s="284">
        <v>28</v>
      </c>
      <c r="G118" s="284">
        <v>135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06700415</v>
      </c>
      <c r="B119" s="311" t="str">
        <f t="shared" si="1"/>
        <v>21/08/2019</v>
      </c>
      <c r="C119" s="284" t="s">
        <v>309</v>
      </c>
      <c r="D119" s="331" t="s">
        <v>310</v>
      </c>
      <c r="E119" s="284" t="s">
        <v>296</v>
      </c>
      <c r="F119" s="284"/>
      <c r="G119" s="284" t="s">
        <v>296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06700415</v>
      </c>
      <c r="B120" s="311" t="str">
        <f t="shared" si="1"/>
        <v>21/08/2019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06700415</v>
      </c>
      <c r="B121" s="311" t="str">
        <f t="shared" si="1"/>
        <v>21/08/2019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06700415</v>
      </c>
      <c r="B122" s="311" t="str">
        <f t="shared" si="2"/>
        <v>21/08/2019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06700415</v>
      </c>
      <c r="B123" s="311" t="str">
        <f t="shared" si="2"/>
        <v>21/08/2019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06700415</v>
      </c>
      <c r="B124" s="311" t="str">
        <f t="shared" si="2"/>
        <v>21/08/2019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06700415</v>
      </c>
      <c r="B125" s="311" t="str">
        <f t="shared" si="2"/>
        <v>21/08/2019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06700415</v>
      </c>
      <c r="B126" s="311" t="str">
        <f t="shared" si="2"/>
        <v>21/08/2019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06700415</v>
      </c>
      <c r="B127" s="311" t="str">
        <f t="shared" si="2"/>
        <v>21/08/2019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06700415</v>
      </c>
      <c r="B128" s="311" t="str">
        <f t="shared" si="2"/>
        <v>21/08/2019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06700415</v>
      </c>
      <c r="B129" s="311" t="str">
        <f t="shared" si="2"/>
        <v>21/08/2019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06700415</v>
      </c>
      <c r="B130" s="311" t="str">
        <f t="shared" si="2"/>
        <v>21/08/2019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06700415</v>
      </c>
      <c r="B131" s="311" t="str">
        <f t="shared" si="2"/>
        <v>21/08/2019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06700415</v>
      </c>
      <c r="B132" s="311" t="str">
        <f t="shared" si="2"/>
        <v>21/08/2019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06700415</v>
      </c>
      <c r="B133" s="311" t="str">
        <f t="shared" si="2"/>
        <v>21/08/2019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06700415</v>
      </c>
      <c r="B134" s="311" t="str">
        <f t="shared" si="2"/>
        <v>21/08/2019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06700415</v>
      </c>
      <c r="B135" s="311" t="str">
        <f t="shared" si="2"/>
        <v>21/08/2019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06700415</v>
      </c>
      <c r="B136" s="311" t="str">
        <f t="shared" si="2"/>
        <v>21/08/2019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06700415</v>
      </c>
      <c r="B137" s="311" t="str">
        <f t="shared" si="2"/>
        <v>21/08/2019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06700415</v>
      </c>
      <c r="B138" s="311" t="str">
        <f t="shared" si="2"/>
        <v>21/08/2019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06700415</v>
      </c>
      <c r="B139" s="311" t="str">
        <f t="shared" si="2"/>
        <v>21/08/2019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06700415</v>
      </c>
      <c r="B140" s="311" t="str">
        <f t="shared" si="2"/>
        <v>21/08/2019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06700415</v>
      </c>
      <c r="B141" s="311" t="str">
        <f t="shared" si="2"/>
        <v>21/08/2019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06700415</v>
      </c>
      <c r="B142" s="311" t="str">
        <f t="shared" si="2"/>
        <v>21/08/2019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06700415</v>
      </c>
      <c r="B143" s="311" t="str">
        <f t="shared" si="2"/>
        <v>21/08/2019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06700415</v>
      </c>
      <c r="B144" s="311" t="str">
        <f t="shared" si="2"/>
        <v>21/08/2019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06700415</v>
      </c>
      <c r="B145" s="311" t="str">
        <f t="shared" si="2"/>
        <v>21/08/2019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06700415</v>
      </c>
      <c r="B146" s="311" t="str">
        <f t="shared" si="2"/>
        <v>21/08/2019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06700415</v>
      </c>
      <c r="B147" s="311" t="str">
        <f t="shared" si="2"/>
        <v>21/08/2019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06700415</v>
      </c>
      <c r="B148" s="311" t="str">
        <f t="shared" si="2"/>
        <v>21/08/2019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06700415</v>
      </c>
      <c r="B149" s="311" t="str">
        <f t="shared" si="2"/>
        <v>21/08/2019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06700415</v>
      </c>
      <c r="B150" s="311" t="str">
        <f t="shared" si="2"/>
        <v>21/08/2019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06700415</v>
      </c>
      <c r="B151" s="311" t="str">
        <f t="shared" si="2"/>
        <v>21/08/2019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06700415</v>
      </c>
      <c r="B152" s="311" t="str">
        <f t="shared" si="2"/>
        <v>21/08/2019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06700415</v>
      </c>
      <c r="B153" s="311" t="str">
        <f t="shared" si="2"/>
        <v>21/08/2019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06700415</v>
      </c>
      <c r="B154" s="311" t="str">
        <f t="shared" si="3"/>
        <v>21/08/2019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06700415</v>
      </c>
      <c r="B155" s="311" t="str">
        <f t="shared" si="3"/>
        <v>21/08/2019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06700415</v>
      </c>
      <c r="B156" s="311" t="str">
        <f t="shared" si="3"/>
        <v>21/08/2019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06700415</v>
      </c>
      <c r="B157" s="311" t="str">
        <f t="shared" si="3"/>
        <v>21/08/2019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06700415</v>
      </c>
      <c r="B158" s="311" t="str">
        <f t="shared" si="3"/>
        <v>21/08/2019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06700415</v>
      </c>
      <c r="B159" s="311" t="str">
        <f t="shared" si="3"/>
        <v>21/08/2019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06700415</v>
      </c>
      <c r="B160" s="311" t="str">
        <f t="shared" si="3"/>
        <v>21/08/2019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06700415</v>
      </c>
      <c r="B161" s="311" t="str">
        <f t="shared" si="3"/>
        <v>21/08/2019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06700415</v>
      </c>
      <c r="B162" s="311" t="str">
        <f t="shared" si="3"/>
        <v>21/08/2019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06700415</v>
      </c>
      <c r="B163" s="311" t="str">
        <f t="shared" si="3"/>
        <v>21/08/2019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06700415</v>
      </c>
      <c r="B164" s="311" t="str">
        <f t="shared" si="3"/>
        <v>21/08/2019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06700415</v>
      </c>
      <c r="B165" s="311" t="str">
        <f t="shared" si="3"/>
        <v>21/08/2019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06700415</v>
      </c>
      <c r="B166" s="311" t="str">
        <f t="shared" si="3"/>
        <v>21/08/2019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06700415</v>
      </c>
      <c r="B167" s="311" t="str">
        <f t="shared" si="3"/>
        <v>21/08/2019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06700415</v>
      </c>
      <c r="B168" s="311" t="str">
        <f t="shared" si="3"/>
        <v>21/08/2019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06700415</v>
      </c>
      <c r="B169" s="311" t="str">
        <f t="shared" si="3"/>
        <v>21/08/2019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06700415</v>
      </c>
      <c r="B170" s="311" t="str">
        <f t="shared" si="3"/>
        <v>21/08/2019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06700415</v>
      </c>
      <c r="B171" s="311" t="str">
        <f t="shared" si="3"/>
        <v>21/08/2019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06700415</v>
      </c>
      <c r="B172" s="311" t="str">
        <f t="shared" si="3"/>
        <v>21/08/2019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06700415</v>
      </c>
      <c r="B173" s="311" t="str">
        <f t="shared" si="3"/>
        <v>21/08/2019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06700415</v>
      </c>
      <c r="B174" s="311" t="str">
        <f t="shared" si="3"/>
        <v>21/08/2019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06700415</v>
      </c>
      <c r="B175" s="311" t="str">
        <f t="shared" si="3"/>
        <v>21/08/2019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06700415</v>
      </c>
      <c r="B176" s="311" t="str">
        <f t="shared" si="3"/>
        <v>21/08/2019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06700415</v>
      </c>
      <c r="B177" s="311" t="str">
        <f t="shared" si="3"/>
        <v>21/08/2019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06700415</v>
      </c>
      <c r="B178" s="311" t="str">
        <f t="shared" si="3"/>
        <v>21/08/2019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06700415</v>
      </c>
      <c r="B179" s="311" t="str">
        <f t="shared" si="3"/>
        <v>21/08/2019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06700415</v>
      </c>
      <c r="B180" s="311" t="str">
        <f t="shared" si="3"/>
        <v>21/08/2019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06700415</v>
      </c>
      <c r="B181" s="311" t="str">
        <f t="shared" si="3"/>
        <v>21/08/2019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06700415</v>
      </c>
      <c r="B182" s="311" t="str">
        <f t="shared" si="3"/>
        <v>21/08/2019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06700415</v>
      </c>
      <c r="B183" s="311" t="str">
        <f t="shared" si="3"/>
        <v>21/08/2019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06700415</v>
      </c>
      <c r="B184" s="311" t="str">
        <f t="shared" si="3"/>
        <v>21/08/2019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06700415</v>
      </c>
      <c r="B185" s="311" t="str">
        <f t="shared" si="3"/>
        <v>21/08/2019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06700415</v>
      </c>
      <c r="B186" s="311" t="str">
        <f t="shared" si="4"/>
        <v>21/08/2019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06700415</v>
      </c>
      <c r="B187" s="311" t="str">
        <f t="shared" si="4"/>
        <v>21/08/2019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06700415</v>
      </c>
      <c r="B188" s="311" t="str">
        <f t="shared" si="4"/>
        <v>21/08/2019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06700415</v>
      </c>
      <c r="B189" s="311" t="str">
        <f t="shared" si="4"/>
        <v>21/08/2019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06700415</v>
      </c>
      <c r="B190" s="311" t="str">
        <f t="shared" si="4"/>
        <v>21/08/2019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06700415</v>
      </c>
      <c r="B191" s="311" t="str">
        <f t="shared" si="4"/>
        <v>21/08/2019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06700415</v>
      </c>
      <c r="B192" s="311" t="str">
        <f t="shared" si="4"/>
        <v>21/08/2019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06700415</v>
      </c>
      <c r="B193" s="311" t="str">
        <f t="shared" si="4"/>
        <v>21/08/2019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06700415</v>
      </c>
      <c r="B194" s="311" t="str">
        <f t="shared" si="4"/>
        <v>21/08/2019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06700415</v>
      </c>
      <c r="B195" s="311" t="str">
        <f t="shared" si="4"/>
        <v>21/08/2019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06700415</v>
      </c>
      <c r="B196" s="311" t="str">
        <f t="shared" si="4"/>
        <v>21/08/2019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06700415</v>
      </c>
      <c r="B197" s="311" t="str">
        <f t="shared" si="4"/>
        <v>21/08/2019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06700415</v>
      </c>
      <c r="B198" s="311" t="str">
        <f t="shared" si="4"/>
        <v>21/08/2019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06700415</v>
      </c>
      <c r="B199" s="311" t="str">
        <f t="shared" si="4"/>
        <v>21/08/2019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06700415</v>
      </c>
      <c r="B200" s="311" t="str">
        <f t="shared" si="4"/>
        <v>21/08/2019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06700415</v>
      </c>
      <c r="B201" s="311" t="str">
        <f t="shared" si="4"/>
        <v>21/08/2019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06700415</v>
      </c>
      <c r="B202" s="311" t="str">
        <f t="shared" si="4"/>
        <v>21/08/2019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06700415</v>
      </c>
      <c r="B203" s="311" t="str">
        <f t="shared" si="4"/>
        <v>21/08/2019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06700415</v>
      </c>
      <c r="B204" s="311" t="str">
        <f t="shared" si="4"/>
        <v>21/08/2019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06700415</v>
      </c>
      <c r="B205" s="311" t="str">
        <f t="shared" si="4"/>
        <v>21/08/2019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06700415</v>
      </c>
      <c r="B206" s="311" t="str">
        <f t="shared" si="4"/>
        <v>21/08/2019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06700415</v>
      </c>
      <c r="B207" s="311" t="str">
        <f t="shared" si="4"/>
        <v>21/08/2019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06700415</v>
      </c>
      <c r="B208" s="311" t="str">
        <f t="shared" si="4"/>
        <v>21/08/2019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06700415</v>
      </c>
      <c r="B209" s="311" t="str">
        <f t="shared" si="4"/>
        <v>21/08/2019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06700415</v>
      </c>
      <c r="B210" s="311" t="str">
        <f t="shared" si="4"/>
        <v>21/08/2019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06700415</v>
      </c>
      <c r="B211" s="311" t="str">
        <f t="shared" si="4"/>
        <v>21/08/2019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06700415</v>
      </c>
      <c r="B212" s="311" t="str">
        <f t="shared" si="4"/>
        <v>21/08/2019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06700415</v>
      </c>
      <c r="B213" s="311" t="str">
        <f t="shared" si="4"/>
        <v>21/08/2019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06700415</v>
      </c>
      <c r="B214" s="311" t="str">
        <f t="shared" si="4"/>
        <v>21/08/2019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06700415</v>
      </c>
      <c r="B215" s="311" t="str">
        <f t="shared" si="4"/>
        <v>21/08/2019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06700415</v>
      </c>
      <c r="B216" s="311" t="str">
        <f t="shared" si="4"/>
        <v>21/08/2019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06700415</v>
      </c>
      <c r="B217" s="311" t="str">
        <f t="shared" si="4"/>
        <v>21/08/2019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06700415</v>
      </c>
      <c r="B218" s="311" t="str">
        <f t="shared" si="5"/>
        <v>21/08/2019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06700415</v>
      </c>
      <c r="B219" s="311" t="str">
        <f t="shared" si="5"/>
        <v>21/08/2019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06700415</v>
      </c>
      <c r="B220" s="311" t="str">
        <f t="shared" si="5"/>
        <v>21/08/2019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06700415</v>
      </c>
      <c r="B221" s="311" t="str">
        <f t="shared" si="5"/>
        <v>21/08/2019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06700415</v>
      </c>
      <c r="B222" s="311" t="str">
        <f t="shared" si="5"/>
        <v>21/08/2019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06700415</v>
      </c>
      <c r="B223" s="311" t="str">
        <f t="shared" si="5"/>
        <v>21/08/2019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06700415</v>
      </c>
      <c r="B224" s="311" t="str">
        <f t="shared" si="5"/>
        <v>21/08/2019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06700415</v>
      </c>
      <c r="B225" s="311" t="str">
        <f t="shared" si="5"/>
        <v>21/08/2019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06700415</v>
      </c>
      <c r="B226" s="311" t="str">
        <f t="shared" si="5"/>
        <v>21/08/2019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06700415</v>
      </c>
      <c r="B227" s="311" t="str">
        <f t="shared" si="5"/>
        <v>21/08/2019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06700415</v>
      </c>
      <c r="B228" s="311" t="str">
        <f t="shared" si="5"/>
        <v>21/08/2019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06700415</v>
      </c>
      <c r="B229" s="311" t="str">
        <f t="shared" si="5"/>
        <v>21/08/2019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06700415</v>
      </c>
      <c r="B230" s="311" t="str">
        <f t="shared" si="5"/>
        <v>21/08/2019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06700415</v>
      </c>
      <c r="B231" s="311" t="str">
        <f t="shared" si="5"/>
        <v>21/08/2019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06700415</v>
      </c>
      <c r="B232" s="311" t="str">
        <f t="shared" si="5"/>
        <v>21/08/2019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06700415</v>
      </c>
      <c r="B233" s="311" t="str">
        <f t="shared" si="5"/>
        <v>21/08/2019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06700415</v>
      </c>
      <c r="B234" s="311" t="str">
        <f t="shared" si="5"/>
        <v>21/08/2019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06700415</v>
      </c>
      <c r="B235" s="311" t="str">
        <f t="shared" si="5"/>
        <v>21/08/2019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06700415</v>
      </c>
      <c r="B236" s="311" t="str">
        <f t="shared" si="5"/>
        <v>21/08/2019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06700415</v>
      </c>
      <c r="B237" s="311" t="str">
        <f t="shared" si="5"/>
        <v>21/08/2019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06700415</v>
      </c>
      <c r="B238" s="311" t="str">
        <f t="shared" si="5"/>
        <v>21/08/2019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06700415</v>
      </c>
      <c r="B239" s="311" t="str">
        <f t="shared" si="5"/>
        <v>21/08/2019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06700415</v>
      </c>
      <c r="B240" s="311" t="str">
        <f t="shared" si="5"/>
        <v>21/08/2019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06700415</v>
      </c>
      <c r="B241" s="311" t="str">
        <f t="shared" si="5"/>
        <v>21/08/2019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06700415</v>
      </c>
      <c r="B242" s="311" t="str">
        <f t="shared" si="5"/>
        <v>21/08/2019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06700415</v>
      </c>
      <c r="B243" s="311" t="str">
        <f t="shared" si="5"/>
        <v>21/08/2019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AA6D52E-E2CD-444E-9942-15294F89D1B7}">
      <formula1>$T$2:$T$3</formula1>
    </dataValidation>
    <dataValidation type="list" allowBlank="1" showErrorMessage="1" errorTitle="Bocal de regroupement" sqref="F78" xr:uid="{DDC110B8-F5DA-4A4C-8005-5F31EE83D8DE}">
      <formula1>#REF!</formula1>
    </dataValidation>
    <dataValidation type="list" allowBlank="1" showErrorMessage="1" errorTitle="Abondance végétation de 0 à 5" sqref="K78" xr:uid="{E059190C-D805-4410-A3F4-93F922770721}">
      <formula1>#REF!</formula1>
    </dataValidation>
    <dataValidation type="list" allowBlank="1" showErrorMessage="1" errorTitle="Intensité du comatage de 0 à 5" sqref="H78" xr:uid="{839D861A-67C3-4783-944C-F5FD8F212614}">
      <formula1>#REF!</formula1>
    </dataValidation>
    <dataValidation type="list" allowBlank="1" showErrorMessage="1" errorTitle="Codage SANDRE svp" sqref="E78" xr:uid="{BCF1844C-BD28-42E8-8E91-092FC1DD99C7}">
      <formula1>#REF!</formula1>
    </dataValidation>
    <dataValidation type="list" allowBlank="1" showInputMessage="1" showErrorMessage="1" sqref="D78 IV67:IV78" xr:uid="{5D878C24-4599-44BD-A7C4-07B9C1B9FAB9}">
      <formula1>#REF!</formula1>
    </dataValidation>
    <dataValidation type="list" allowBlank="1" errorTitle="Codage SANDRE svp" sqref="E66:E77" xr:uid="{712CC293-F005-409B-A3B1-D23420917BB9}">
      <formula1>"N1, N3, N5 , N6"</formula1>
    </dataValidation>
    <dataValidation type="list" allowBlank="1" showInputMessage="1" sqref="D67:D77" xr:uid="{DDFF354B-A471-4233-BC2B-72B03A962315}">
      <formula1>"S1, S2, S3, S9, S10, S11, S18, S24, S25, S28, S29, S30"</formula1>
    </dataValidation>
    <dataValidation allowBlank="1" showErrorMessage="1" errorTitle="Altitude en mètres" sqref="K23:N23" xr:uid="{646F678B-C247-49C2-8F70-21E74F6B36A9}"/>
    <dataValidation type="list" allowBlank="1" errorTitle="Bocal de regroupement" sqref="F66:F77" xr:uid="{B6C57096-6593-4515-A215-FF27DB3F268E}">
      <formula1>"PhA , PhB, PhC"</formula1>
    </dataValidation>
    <dataValidation type="list" allowBlank="1" errorTitle="Intensité du comatage de 0 à 5" sqref="H66:H77" xr:uid="{8B0F70CD-6126-4DDC-B1FA-22D651576CD8}">
      <formula1>"0, 1, 2, 3, 4, 5"</formula1>
    </dataValidation>
    <dataValidation type="list" allowBlank="1" errorTitle="Stabilité ou non du substrat" sqref="I66:I77" xr:uid="{F2D04399-8A9B-46CD-9809-5A8D3406ED75}">
      <formula1>"stable , moyennement stable , instable"</formula1>
    </dataValidation>
    <dataValidation type="list" allowBlank="1" errorTitle="Abondance végétation de 0 à 5" sqref="K66:K77" xr:uid="{DC44094E-3781-4C41-A838-58E268985670}">
      <formula1>"0, 1, 2, 3, 4, 5"</formula1>
    </dataValidation>
    <dataValidation type="list" allowBlank="1" errorTitle="Choisir une des 4 catégories" error="Vous devez indiquer une des 4 catégories de la liste déroulante" sqref="I39:I50" xr:uid="{BBD2E0A4-9201-4569-B062-CD3B0C8E32D5}">
      <formula1>"D, M, MNR, P"</formula1>
    </dataValidation>
    <dataValidation type="list" allowBlank="1" sqref="D66" xr:uid="{9C0196C9-2A5C-49CE-B406-7396DE887D5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C39B427-610A-4CB7-A37F-03B3006184F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A16AD3C-15E9-43AF-A2A5-4BEC79AE762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A2E50A2-3AB8-4D7F-9D44-C6EDABC71AD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FEC97F5-14AA-4D89-B4E4-751EF0F2A05D}">
      <formula1>1</formula1>
      <formula2>3</formula2>
    </dataValidation>
    <dataValidation allowBlank="1" showErrorMessage="1" promptTitle="ATTENTION" prompt="en Lambert II étendu" sqref="G23 E27:E28" xr:uid="{5D79CE6E-EB81-4EFD-BACA-3687EEC795B2}"/>
    <dataValidation type="textLength" allowBlank="1" showInputMessage="1" showErrorMessage="1" sqref="A41:E41 IS42:IV42" xr:uid="{1C8566B2-A056-4602-A089-709C1104D261}">
      <formula1>0</formula1>
      <formula2>50</formula2>
    </dataValidation>
    <dataValidation type="whole" allowBlank="1" showErrorMessage="1" errorTitle="Altitude en mètres" sqref="I23:I28" xr:uid="{AD57820A-0AEE-495F-A1A2-4B3B22E5FAF1}">
      <formula1>0</formula1>
      <formula2>4000</formula2>
    </dataValidation>
    <dataValidation type="decimal" allowBlank="1" showErrorMessage="1" errorTitle="Recouvrement en % de 0 à 100" sqref="H39:H50" xr:uid="{121F1898-4737-4497-A6A6-DD935377BC24}">
      <formula1>0</formula1>
      <formula2>100</formula2>
    </dataValidation>
    <dataValidation type="textLength" operator="equal" allowBlank="1" showErrorMessage="1" errorTitle="Code INSEE selon le type 00000" sqref="F23" xr:uid="{A58A418F-8047-4277-BFEC-CA9CDB5EF9F9}">
      <formula1>5</formula1>
      <formula2>0</formula2>
    </dataValidation>
    <dataValidation type="date" allowBlank="1" showErrorMessage="1" errorTitle="Date du prélèvement (jj/mm/aaaa)" sqref="IV40" xr:uid="{C79F8917-0E1F-4088-A418-F28A7223869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2020-04-17T12:28:10Z</dcterms:created>
  <dcterms:modified xsi:type="dcterms:W3CDTF">2020-04-17T12:28:11Z</dcterms:modified>
</cp:coreProperties>
</file>