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DRAJU\19035_DRAJU_exports\"/>
    </mc:Choice>
  </mc:AlternateContent>
  <xr:revisionPtr revIDLastSave="0" documentId="13_ncr:1_{987A571F-0A95-4E46-AC67-E6ED9959D455}" xr6:coauthVersionLast="45" xr6:coauthVersionMax="45" xr10:uidLastSave="{00000000-0000-0000-0000-000000000000}"/>
  <bookViews>
    <workbookView xWindow="-120" yWindow="-120" windowWidth="24240" windowHeight="13140" xr2:uid="{F355CFB3-F458-45B9-B464-7B9B0065755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88" i="2"/>
  <c r="B242" i="2" s="1"/>
  <c r="A88" i="2"/>
  <c r="A76" i="2"/>
  <c r="A74" i="2"/>
  <c r="A72" i="2"/>
  <c r="A70" i="2"/>
  <c r="A6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243" i="2" l="1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89" i="2"/>
  <c r="A91" i="2"/>
  <c r="A93" i="2"/>
  <c r="A95" i="2"/>
  <c r="A97" i="2"/>
  <c r="A99" i="2"/>
  <c r="A101" i="2"/>
  <c r="A103" i="2"/>
  <c r="A105" i="2"/>
  <c r="A107" i="2"/>
  <c r="A109" i="2"/>
  <c r="A111" i="2"/>
  <c r="A67" i="2"/>
  <c r="A69" i="2"/>
  <c r="A71" i="2"/>
  <c r="A73" i="2"/>
  <c r="A75" i="2"/>
  <c r="A90" i="2"/>
  <c r="A92" i="2"/>
  <c r="A94" i="2"/>
  <c r="A96" i="2"/>
  <c r="A98" i="2"/>
  <c r="A100" i="2"/>
  <c r="A102" i="2"/>
  <c r="A104" i="2"/>
  <c r="A106" i="2"/>
  <c r="A108" i="2"/>
  <c r="A110" i="2"/>
  <c r="B67" i="2"/>
  <c r="B68" i="2"/>
  <c r="B69" i="2"/>
  <c r="B70" i="2"/>
  <c r="B71" i="2"/>
  <c r="B72" i="2"/>
  <c r="B73" i="2"/>
  <c r="B74" i="2"/>
  <c r="B75" i="2"/>
  <c r="B7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</calcChain>
</file>

<file path=xl/sharedStrings.xml><?xml version="1.0" encoding="utf-8"?>
<sst xmlns="http://schemas.openxmlformats.org/spreadsheetml/2006/main" count="638" uniqueCount="335">
  <si>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</si>
  <si>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</si>
  <si>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</si>
  <si>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</si>
  <si>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</si>
  <si>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</si>
  <si>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</si>
  <si>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</si>
  <si>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</si>
  <si>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</si>
  <si>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</si>
  <si>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</si>
  <si>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</si>
  <si>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DRAC</t>
  </si>
  <si>
    <t>DRAC A SAINT JULIEN EN CHAMPSAUR</t>
  </si>
  <si>
    <t>29/07/2019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</si>
  <si>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</si>
  <si>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</si>
  <si>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</si>
  <si>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</si>
  <si>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</si>
  <si>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</si>
  <si>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</si>
  <si>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</si>
  <si>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</si>
  <si>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</si>
  <si>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</si>
  <si>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</si>
  <si>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</si>
  <si>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</si>
  <si>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</si>
  <si>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</si>
  <si>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</si>
  <si>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</si>
  <si>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</si>
  <si>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</si>
  <si>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</si>
  <si>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</si>
  <si>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</si>
  <si>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</si>
  <si>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</si>
  <si>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</si>
  <si>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</si>
  <si>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</si>
  <si>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</si>
  <si>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</si>
  <si>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</si>
  <si>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N3</t>
  </si>
  <si>
    <t>P3</t>
  </si>
  <si>
    <t>S30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</si>
  <si>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</si>
  <si>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</si>
  <si>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</si>
  <si>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</si>
  <si>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</si>
  <si>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</si>
  <si>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</si>
  <si>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</si>
  <si>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</si>
  <si>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</si>
  <si>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</si>
  <si>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</si>
  <si>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</si>
  <si>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</si>
  <si>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</si>
  <si>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</si>
  <si>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</si>
  <si>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</si>
  <si>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</si>
  <si>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</si>
  <si>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</si>
  <si>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</si>
  <si>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</si>
  <si>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</si>
  <si>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</si>
  <si>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</si>
  <si>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</si>
  <si>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</si>
  <si>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</si>
  <si>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</si>
  <si>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</si>
  <si>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</si>
  <si>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</si>
  <si>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</si>
  <si>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</si>
  <si>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</si>
  <si>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</si>
  <si>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</si>
  <si>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</si>
  <si>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</si>
  <si>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</si>
  <si>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</si>
  <si>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</si>
  <si>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</si>
  <si>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</si>
  <si>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</si>
  <si>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</si>
  <si>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</si>
  <si>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</si>
  <si>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</si>
  <si>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</si>
  <si>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</si>
  <si>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</si>
  <si>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</si>
  <si>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</si>
  <si>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</si>
  <si>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</si>
  <si>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</si>
  <si>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</si>
  <si>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</si>
  <si>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</si>
  <si>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</si>
  <si>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</si>
  <si>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</si>
  <si>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</si>
  <si>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</si>
  <si>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</si>
  <si>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</si>
  <si>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</si>
  <si>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</si>
  <si>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</si>
  <si>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</si>
  <si>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</si>
  <si>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</si>
  <si>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</si>
  <si>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</si>
  <si>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</si>
  <si>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</si>
  <si>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</si>
  <si>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</si>
  <si>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</si>
  <si>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</si>
  <si>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</si>
  <si>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</si>
  <si>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</si>
  <si>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</si>
  <si>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</si>
  <si>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</si>
  <si>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</si>
  <si>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</si>
  <si>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</si>
  <si>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</si>
  <si>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</si>
  <si>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</si>
  <si>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</si>
  <si>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</si>
  <si>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</si>
  <si>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</si>
  <si>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</si>
  <si>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</si>
  <si>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</si>
  <si>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</si>
  <si>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</si>
  <si>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</si>
  <si>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</si>
  <si>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</si>
  <si>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</si>
  <si>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</si>
  <si>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</si>
  <si>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</si>
  <si>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</si>
  <si>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</si>
  <si>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</si>
  <si>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</si>
  <si>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</si>
  <si>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</si>
  <si>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</si>
  <si>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</si>
  <si>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</si>
  <si>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</si>
  <si>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</si>
  <si>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</si>
  <si>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</si>
  <si>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</si>
  <si>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</si>
  <si>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</si>
  <si>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</si>
  <si>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</si>
  <si>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</si>
  <si>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</si>
  <si>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</si>
  <si>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</si>
  <si>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</si>
  <si>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</si>
  <si>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</si>
  <si>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</si>
  <si>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</si>
  <si>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</si>
  <si>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</si>
  <si>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</si>
  <si>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</si>
  <si>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</si>
  <si>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</si>
  <si>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</si>
  <si>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</si>
  <si>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</si>
  <si>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06709500</t>
  </si>
  <si>
    <t>SAINT JULIEN EN CHAMPSAUR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</si>
  <si>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</si>
  <si>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</si>
  <si>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</si>
  <si>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</si>
  <si>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</si>
  <si>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</si>
  <si>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GM7/2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</si>
  <si>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</si>
  <si>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</si>
  <si>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</si>
  <si>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</si>
  <si>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</si>
  <si>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</si>
  <si>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</si>
  <si>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</si>
  <si>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</si>
  <si>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</si>
  <si>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</si>
  <si>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</si>
  <si>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</si>
  <si>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</si>
  <si>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</si>
  <si>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</si>
  <si>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</si>
  <si>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</si>
  <si>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</si>
  <si>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</si>
  <si>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</si>
  <si>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</si>
  <si>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</si>
  <si>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</si>
  <si>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</si>
  <si>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</si>
  <si>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</si>
  <si>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</si>
  <si>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</si>
  <si>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</si>
  <si>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</si>
  <si>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</si>
  <si>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</si>
  <si>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</si>
  <si>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</si>
  <si>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</si>
  <si>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</si>
  <si>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</si>
  <si>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</si>
  <si>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</si>
  <si>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</si>
  <si>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</si>
  <si>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</si>
  <si>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</si>
  <si>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</si>
  <si>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Protonemura</t>
  </si>
  <si>
    <t>46</t>
  </si>
  <si>
    <t>Perlodes</t>
  </si>
  <si>
    <t>150</t>
  </si>
  <si>
    <t>Glossosoma</t>
  </si>
  <si>
    <t>190</t>
  </si>
  <si>
    <t>Hydropsychidae</t>
  </si>
  <si>
    <t>211</t>
  </si>
  <si>
    <t>Hydropsyche</t>
  </si>
  <si>
    <t>212</t>
  </si>
  <si>
    <t>Allotrichia</t>
  </si>
  <si>
    <t>202</t>
  </si>
  <si>
    <t>Hydroptila</t>
  </si>
  <si>
    <t>200</t>
  </si>
  <si>
    <t>sF. Limnephilinae</t>
  </si>
  <si>
    <t>3163</t>
  </si>
  <si>
    <t>Psychomyia</t>
  </si>
  <si>
    <t>239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</si>
  <si>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</si>
  <si>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</si>
  <si>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</si>
  <si>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</si>
  <si>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</si>
  <si>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</si>
  <si>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</si>
  <si>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</si>
  <si>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</si>
  <si>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</si>
  <si>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</si>
  <si>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</si>
  <si>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</si>
  <si>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</si>
  <si>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</si>
  <si>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</si>
  <si>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</si>
  <si>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</si>
  <si>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</si>
  <si>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</si>
  <si>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</si>
  <si>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</si>
  <si>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</si>
  <si>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</si>
  <si>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Riolus</t>
  </si>
  <si>
    <t>625</t>
  </si>
  <si>
    <t>Hydraena</t>
  </si>
  <si>
    <t>608</t>
  </si>
  <si>
    <t>Hydrophilidae</t>
  </si>
  <si>
    <t>571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</si>
  <si>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</si>
  <si>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</si>
  <si>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</si>
  <si>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</si>
  <si>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</si>
  <si>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</si>
  <si>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</si>
  <si>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</si>
  <si>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</si>
  <si>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</si>
  <si>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</si>
  <si>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</si>
  <si>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</si>
  <si>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</si>
  <si>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</si>
  <si>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</si>
  <si>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</si>
  <si>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</si>
  <si>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</si>
  <si>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</si>
  <si>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</si>
  <si>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</si>
  <si>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</si>
  <si>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</si>
  <si>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</si>
  <si>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</si>
  <si>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</si>
  <si>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</si>
  <si>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</si>
  <si>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Potamopyrgus</t>
  </si>
  <si>
    <t>978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</si>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</sst>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09E1690-B0EB-4CF7-9DA7-D8342A9C6CDA}"/>
    <cellStyle name="Normal_résultats" xfId="1" xr:uid="{E859411C-EC4E-4A17-832D-FA12D70C8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DRAJU/19035_DRAJU_29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DRAJU</v>
          </cell>
          <cell r="L5">
            <v>43675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D94A-847A-410D-9A2A-5025458DC77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6709500</v>
      </c>
      <c r="B6" s="27" t="s">
        <v>13</v>
      </c>
      <c r="C6" s="27" t="s">
        <v>14</v>
      </c>
      <c r="D6" s="28" t="s">
        <v>15</v>
      </c>
      <c r="E6" s="27">
        <v>948516.05926543719</v>
      </c>
      <c r="F6" s="27">
        <v>6399450.3792756516</v>
      </c>
      <c r="G6" s="27">
        <v>948440.66316807899</v>
      </c>
      <c r="H6" s="29">
        <v>6399370.6806686558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9.8600000000000012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1114.18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55.709000000000003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40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35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55</v>
      </c>
      <c r="L25" s="82" t="s">
        <v>47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47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52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43</v>
      </c>
      <c r="M28" s="82" t="s">
        <v>68</v>
      </c>
      <c r="N28" s="92">
        <v>40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59</v>
      </c>
      <c r="M29" s="82" t="s">
        <v>68</v>
      </c>
      <c r="N29" s="92">
        <v>45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47</v>
      </c>
      <c r="M30" s="103" t="s">
        <v>68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52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59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59</v>
      </c>
      <c r="J46" s="127"/>
      <c r="K46" s="128" t="s">
        <v>43</v>
      </c>
      <c r="L46" s="129"/>
      <c r="M46" s="128" t="s">
        <v>47</v>
      </c>
      <c r="N46" s="129"/>
      <c r="O46" s="128" t="s">
        <v>52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2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81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4</v>
      </c>
      <c r="M55" s="174" t="s">
        <v>128</v>
      </c>
      <c r="N55" s="175">
        <v>2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4</v>
      </c>
      <c r="F56" s="172" t="s">
        <v>114</v>
      </c>
      <c r="G56" s="173"/>
      <c r="H56" s="156"/>
      <c r="I56" s="173"/>
      <c r="J56" s="173">
        <v>3</v>
      </c>
      <c r="K56" s="174" t="s">
        <v>48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51</v>
      </c>
      <c r="D60" s="171">
        <v>2</v>
      </c>
      <c r="E60" s="171">
        <v>2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50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1</v>
      </c>
      <c r="F61" s="172" t="s">
        <v>114</v>
      </c>
      <c r="G61" s="173"/>
      <c r="H61" s="156"/>
      <c r="I61" s="173"/>
      <c r="J61" s="173"/>
      <c r="K61" s="174"/>
      <c r="L61" s="175">
        <v>2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10</v>
      </c>
      <c r="F62" s="181" t="s">
        <v>125</v>
      </c>
      <c r="G62" s="182"/>
      <c r="H62" s="156"/>
      <c r="I62" s="182"/>
      <c r="J62" s="182">
        <v>2</v>
      </c>
      <c r="K62" s="183"/>
      <c r="L62" s="184">
        <v>3</v>
      </c>
      <c r="M62" s="183" t="s">
        <v>64</v>
      </c>
      <c r="N62" s="184">
        <v>4</v>
      </c>
      <c r="O62" s="183"/>
      <c r="P62" s="184">
        <v>1</v>
      </c>
      <c r="Q62" s="182">
        <v>1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A4E880D-1E0F-4ABE-87F4-90F10A6E4658}">
      <formula1>0</formula1>
      <formula2>50</formula2>
    </dataValidation>
    <dataValidation type="date" allowBlank="1" showErrorMessage="1" errorTitle="Date du prélèvement (jj/mm/aaaa)" sqref="D6:H6" xr:uid="{07B0A216-9238-4BD4-B863-29A97A004B3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06D6-2F2C-4150-AEDA-B19B6DACB85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5056</v>
      </c>
      <c r="G23" s="235">
        <v>948536</v>
      </c>
      <c r="H23" s="235">
        <v>6399470</v>
      </c>
      <c r="I23" s="235">
        <v>1027</v>
      </c>
      <c r="J23" s="235" t="s">
        <v>198</v>
      </c>
      <c r="K23" s="234">
        <v>948516.05926543719</v>
      </c>
      <c r="L23" s="234">
        <v>6399450.3792756516</v>
      </c>
      <c r="M23" s="234">
        <v>948440.66316807899</v>
      </c>
      <c r="N23" s="234">
        <v>6399370.6806686558</v>
      </c>
      <c r="O23" s="235">
        <v>31</v>
      </c>
      <c r="P23" s="235">
        <v>113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DRAJU_2019-07-29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06709500</v>
      </c>
      <c r="B39" s="278" t="str">
        <f>C23</f>
        <v>DRAC</v>
      </c>
      <c r="C39" s="278" t="str">
        <f>D23</f>
        <v>DRAC A SAINT JULIEN EN CHAMPSAUR</v>
      </c>
      <c r="D39" s="279" t="str">
        <f>D26</f>
        <v>29/07/2019</v>
      </c>
      <c r="E39" s="280">
        <v>9.8600000000000012</v>
      </c>
      <c r="F39" s="281" t="s">
        <v>217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81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4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133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2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>
        <v>1</v>
      </c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10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52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59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06709500</v>
      </c>
      <c r="B66" s="308" t="str">
        <f>D26</f>
        <v>29/07/2019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06709500</v>
      </c>
      <c r="B67" s="311" t="str">
        <f>+B$66</f>
        <v>29/07/2019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06709500</v>
      </c>
      <c r="B68" s="311" t="str">
        <f t="shared" si="0"/>
        <v>29/07/2019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40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06709500</v>
      </c>
      <c r="B69" s="311" t="str">
        <f t="shared" si="0"/>
        <v>29/07/2019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35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06709500</v>
      </c>
      <c r="B70" s="311" t="str">
        <f t="shared" si="0"/>
        <v>29/07/2019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06709500</v>
      </c>
      <c r="B71" s="311" t="str">
        <f t="shared" si="0"/>
        <v>29/07/2019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40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06709500</v>
      </c>
      <c r="B72" s="311" t="str">
        <f t="shared" si="0"/>
        <v>29/07/2019</v>
      </c>
      <c r="C72" s="309" t="s">
        <v>62</v>
      </c>
      <c r="D72" s="283" t="s">
        <v>55</v>
      </c>
      <c r="E72" s="283" t="s">
        <v>47</v>
      </c>
      <c r="F72" s="283" t="s">
        <v>56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06709500</v>
      </c>
      <c r="B73" s="311" t="str">
        <f t="shared" si="0"/>
        <v>29/07/2019</v>
      </c>
      <c r="C73" s="309" t="s">
        <v>64</v>
      </c>
      <c r="D73" s="283" t="s">
        <v>65</v>
      </c>
      <c r="E73" s="283" t="s">
        <v>47</v>
      </c>
      <c r="F73" s="283" t="s">
        <v>56</v>
      </c>
      <c r="G73" s="284">
        <v>15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06709500</v>
      </c>
      <c r="B74" s="311" t="str">
        <f t="shared" si="0"/>
        <v>29/07/2019</v>
      </c>
      <c r="C74" s="309" t="s">
        <v>67</v>
      </c>
      <c r="D74" s="283" t="s">
        <v>55</v>
      </c>
      <c r="E74" s="283" t="s">
        <v>52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06709500</v>
      </c>
      <c r="B75" s="311" t="str">
        <f t="shared" si="0"/>
        <v>29/07/2019</v>
      </c>
      <c r="C75" s="309" t="s">
        <v>70</v>
      </c>
      <c r="D75" s="283" t="s">
        <v>55</v>
      </c>
      <c r="E75" s="283" t="s">
        <v>43</v>
      </c>
      <c r="F75" s="283" t="s">
        <v>68</v>
      </c>
      <c r="G75" s="284">
        <v>40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06709500</v>
      </c>
      <c r="B76" s="311" t="str">
        <f t="shared" si="0"/>
        <v>29/07/2019</v>
      </c>
      <c r="C76" s="309" t="s">
        <v>72</v>
      </c>
      <c r="D76" s="283" t="s">
        <v>55</v>
      </c>
      <c r="E76" s="283" t="s">
        <v>59</v>
      </c>
      <c r="F76" s="283" t="s">
        <v>68</v>
      </c>
      <c r="G76" s="284">
        <v>45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06709500</v>
      </c>
      <c r="B77" s="311" t="str">
        <f t="shared" si="0"/>
        <v>29/07/2019</v>
      </c>
      <c r="C77" s="309" t="s">
        <v>74</v>
      </c>
      <c r="D77" s="283" t="s">
        <v>55</v>
      </c>
      <c r="E77" s="283" t="s">
        <v>47</v>
      </c>
      <c r="F77" s="283" t="s">
        <v>68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06709500</v>
      </c>
      <c r="B88" s="330" t="str">
        <f>D26</f>
        <v>29/07/2019</v>
      </c>
      <c r="C88" s="284" t="s">
        <v>246</v>
      </c>
      <c r="D88" s="331" t="s">
        <v>247</v>
      </c>
      <c r="E88" s="284">
        <v>2</v>
      </c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06709500</v>
      </c>
      <c r="B89" s="311" t="str">
        <f>+B$88</f>
        <v>29/07/2019</v>
      </c>
      <c r="C89" s="284" t="s">
        <v>248</v>
      </c>
      <c r="D89" s="331" t="s">
        <v>249</v>
      </c>
      <c r="E89" s="284">
        <v>48</v>
      </c>
      <c r="F89" s="284">
        <v>4</v>
      </c>
      <c r="G89" s="284">
        <v>19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06709500</v>
      </c>
      <c r="B90" s="311" t="str">
        <f t="shared" si="1"/>
        <v>29/07/2019</v>
      </c>
      <c r="C90" s="284" t="s">
        <v>250</v>
      </c>
      <c r="D90" s="331" t="s">
        <v>251</v>
      </c>
      <c r="E90" s="284">
        <v>1</v>
      </c>
      <c r="F90" s="284"/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06709500</v>
      </c>
      <c r="B91" s="311" t="str">
        <f t="shared" si="1"/>
        <v>29/07/2019</v>
      </c>
      <c r="C91" s="284" t="s">
        <v>252</v>
      </c>
      <c r="D91" s="331" t="s">
        <v>253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06709500</v>
      </c>
      <c r="B92" s="311" t="str">
        <f t="shared" si="1"/>
        <v>29/07/2019</v>
      </c>
      <c r="C92" s="284" t="s">
        <v>254</v>
      </c>
      <c r="D92" s="331" t="s">
        <v>255</v>
      </c>
      <c r="E92" s="284">
        <v>10</v>
      </c>
      <c r="F92" s="284">
        <v>4</v>
      </c>
      <c r="G92" s="284">
        <v>16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06709500</v>
      </c>
      <c r="B93" s="311" t="str">
        <f t="shared" si="1"/>
        <v>29/07/2019</v>
      </c>
      <c r="C93" s="284" t="s">
        <v>256</v>
      </c>
      <c r="D93" s="331" t="s">
        <v>257</v>
      </c>
      <c r="E93" s="284">
        <v>16</v>
      </c>
      <c r="F93" s="284">
        <v>2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06709500</v>
      </c>
      <c r="B94" s="311" t="str">
        <f t="shared" si="1"/>
        <v>29/07/2019</v>
      </c>
      <c r="C94" s="284" t="s">
        <v>258</v>
      </c>
      <c r="D94" s="331" t="s">
        <v>259</v>
      </c>
      <c r="E94" s="284">
        <v>16</v>
      </c>
      <c r="F94" s="284">
        <v>25</v>
      </c>
      <c r="G94" s="284">
        <v>36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06709500</v>
      </c>
      <c r="B95" s="311" t="str">
        <f t="shared" si="1"/>
        <v>29/07/2019</v>
      </c>
      <c r="C95" s="284" t="s">
        <v>260</v>
      </c>
      <c r="D95" s="331" t="s">
        <v>261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06709500</v>
      </c>
      <c r="B96" s="311" t="str">
        <f t="shared" si="1"/>
        <v>29/07/2019</v>
      </c>
      <c r="C96" s="284" t="s">
        <v>262</v>
      </c>
      <c r="D96" s="331" t="s">
        <v>263</v>
      </c>
      <c r="E96" s="284">
        <v>1</v>
      </c>
      <c r="F96" s="284">
        <v>1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06709500</v>
      </c>
      <c r="B97" s="311" t="str">
        <f t="shared" si="1"/>
        <v>29/07/2019</v>
      </c>
      <c r="C97" s="284" t="s">
        <v>264</v>
      </c>
      <c r="D97" s="331" t="s">
        <v>265</v>
      </c>
      <c r="E97" s="284">
        <v>1</v>
      </c>
      <c r="F97" s="284">
        <v>1</v>
      </c>
      <c r="G97" s="284">
        <v>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06709500</v>
      </c>
      <c r="B98" s="311" t="str">
        <f t="shared" si="1"/>
        <v>29/07/2019</v>
      </c>
      <c r="C98" s="284" t="s">
        <v>266</v>
      </c>
      <c r="D98" s="331" t="s">
        <v>267</v>
      </c>
      <c r="E98" s="284"/>
      <c r="F98" s="284">
        <v>1</v>
      </c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06709500</v>
      </c>
      <c r="B99" s="311" t="str">
        <f t="shared" si="1"/>
        <v>29/07/2019</v>
      </c>
      <c r="C99" s="284" t="s">
        <v>268</v>
      </c>
      <c r="D99" s="331" t="s">
        <v>269</v>
      </c>
      <c r="E99" s="284">
        <v>4</v>
      </c>
      <c r="F99" s="284">
        <v>8</v>
      </c>
      <c r="G99" s="284">
        <v>12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06709500</v>
      </c>
      <c r="B100" s="311" t="str">
        <f t="shared" si="1"/>
        <v>29/07/2019</v>
      </c>
      <c r="C100" s="284" t="s">
        <v>270</v>
      </c>
      <c r="D100" s="331" t="s">
        <v>271</v>
      </c>
      <c r="E100" s="284">
        <v>3</v>
      </c>
      <c r="F100" s="284">
        <v>19</v>
      </c>
      <c r="G100" s="284">
        <v>17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06709500</v>
      </c>
      <c r="B101" s="311" t="str">
        <f t="shared" si="1"/>
        <v>29/07/2019</v>
      </c>
      <c r="C101" s="284" t="s">
        <v>272</v>
      </c>
      <c r="D101" s="331" t="s">
        <v>273</v>
      </c>
      <c r="E101" s="284">
        <v>1</v>
      </c>
      <c r="F101" s="284"/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06709500</v>
      </c>
      <c r="B102" s="311" t="str">
        <f t="shared" si="1"/>
        <v>29/07/2019</v>
      </c>
      <c r="C102" s="284" t="s">
        <v>274</v>
      </c>
      <c r="D102" s="331" t="s">
        <v>275</v>
      </c>
      <c r="E102" s="284">
        <v>108</v>
      </c>
      <c r="F102" s="284">
        <v>37</v>
      </c>
      <c r="G102" s="284">
        <v>108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06709500</v>
      </c>
      <c r="B103" s="311" t="str">
        <f t="shared" si="1"/>
        <v>29/07/2019</v>
      </c>
      <c r="C103" s="284" t="s">
        <v>276</v>
      </c>
      <c r="D103" s="331" t="s">
        <v>277</v>
      </c>
      <c r="E103" s="284">
        <v>3</v>
      </c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06709500</v>
      </c>
      <c r="B104" s="311" t="str">
        <f t="shared" si="1"/>
        <v>29/07/2019</v>
      </c>
      <c r="C104" s="284" t="s">
        <v>278</v>
      </c>
      <c r="D104" s="331" t="s">
        <v>279</v>
      </c>
      <c r="E104" s="284">
        <v>133</v>
      </c>
      <c r="F104" s="284">
        <v>30</v>
      </c>
      <c r="G104" s="284">
        <v>75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06709500</v>
      </c>
      <c r="B105" s="311" t="str">
        <f t="shared" si="1"/>
        <v>29/07/2019</v>
      </c>
      <c r="C105" s="284" t="s">
        <v>280</v>
      </c>
      <c r="D105" s="331" t="s">
        <v>281</v>
      </c>
      <c r="E105" s="284">
        <v>3</v>
      </c>
      <c r="F105" s="284">
        <v>5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06709500</v>
      </c>
      <c r="B106" s="311" t="str">
        <f t="shared" si="1"/>
        <v>29/07/2019</v>
      </c>
      <c r="C106" s="284" t="s">
        <v>282</v>
      </c>
      <c r="D106" s="331" t="s">
        <v>283</v>
      </c>
      <c r="E106" s="284">
        <v>5</v>
      </c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06709500</v>
      </c>
      <c r="B107" s="311" t="str">
        <f t="shared" si="1"/>
        <v>29/07/2019</v>
      </c>
      <c r="C107" s="284" t="s">
        <v>284</v>
      </c>
      <c r="D107" s="331" t="s">
        <v>285</v>
      </c>
      <c r="E107" s="284"/>
      <c r="F107" s="284">
        <v>3</v>
      </c>
      <c r="G107" s="284">
        <v>13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06709500</v>
      </c>
      <c r="B108" s="311" t="str">
        <f t="shared" si="1"/>
        <v>29/07/2019</v>
      </c>
      <c r="C108" s="284" t="s">
        <v>286</v>
      </c>
      <c r="D108" s="331" t="s">
        <v>287</v>
      </c>
      <c r="E108" s="284"/>
      <c r="F108" s="284">
        <v>1</v>
      </c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06709500</v>
      </c>
      <c r="B109" s="311" t="str">
        <f t="shared" si="1"/>
        <v>29/07/2019</v>
      </c>
      <c r="C109" s="284" t="s">
        <v>288</v>
      </c>
      <c r="D109" s="331" t="s">
        <v>289</v>
      </c>
      <c r="E109" s="284">
        <v>20</v>
      </c>
      <c r="F109" s="284"/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06709500</v>
      </c>
      <c r="B110" s="311" t="str">
        <f t="shared" si="1"/>
        <v>29/07/2019</v>
      </c>
      <c r="C110" s="284" t="s">
        <v>290</v>
      </c>
      <c r="D110" s="331" t="s">
        <v>291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06709500</v>
      </c>
      <c r="B111" s="311" t="str">
        <f t="shared" si="1"/>
        <v>29/07/2019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06709500</v>
      </c>
      <c r="B112" s="311" t="str">
        <f t="shared" si="1"/>
        <v>29/07/2019</v>
      </c>
      <c r="C112" s="284" t="s">
        <v>294</v>
      </c>
      <c r="D112" s="331" t="s">
        <v>295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06709500</v>
      </c>
      <c r="B113" s="311" t="str">
        <f t="shared" si="1"/>
        <v>29/07/2019</v>
      </c>
      <c r="C113" s="284" t="s">
        <v>296</v>
      </c>
      <c r="D113" s="331" t="s">
        <v>297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06709500</v>
      </c>
      <c r="B114" s="311" t="str">
        <f t="shared" si="1"/>
        <v>29/07/2019</v>
      </c>
      <c r="C114" s="284" t="s">
        <v>298</v>
      </c>
      <c r="D114" s="331" t="s">
        <v>299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06709500</v>
      </c>
      <c r="B115" s="311" t="str">
        <f t="shared" si="1"/>
        <v>29/07/2019</v>
      </c>
      <c r="C115" s="284" t="s">
        <v>300</v>
      </c>
      <c r="D115" s="331" t="s">
        <v>301</v>
      </c>
      <c r="E115" s="284">
        <v>2</v>
      </c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06709500</v>
      </c>
      <c r="B116" s="311" t="str">
        <f t="shared" si="1"/>
        <v>29/07/2019</v>
      </c>
      <c r="C116" s="284" t="s">
        <v>302</v>
      </c>
      <c r="D116" s="331" t="s">
        <v>303</v>
      </c>
      <c r="E116" s="284"/>
      <c r="F116" s="284">
        <v>3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06709500</v>
      </c>
      <c r="B117" s="311" t="str">
        <f t="shared" si="1"/>
        <v>29/07/2019</v>
      </c>
      <c r="C117" s="284" t="s">
        <v>304</v>
      </c>
      <c r="D117" s="331" t="s">
        <v>305</v>
      </c>
      <c r="E117" s="284">
        <v>280</v>
      </c>
      <c r="F117" s="284">
        <v>29</v>
      </c>
      <c r="G117" s="284">
        <v>52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06709500</v>
      </c>
      <c r="B118" s="311" t="str">
        <f t="shared" si="1"/>
        <v>29/07/2019</v>
      </c>
      <c r="C118" s="284" t="s">
        <v>306</v>
      </c>
      <c r="D118" s="331" t="s">
        <v>307</v>
      </c>
      <c r="E118" s="284">
        <v>13</v>
      </c>
      <c r="F118" s="284">
        <v>6</v>
      </c>
      <c r="G118" s="284">
        <v>12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06709500</v>
      </c>
      <c r="B119" s="311" t="str">
        <f t="shared" si="1"/>
        <v>29/07/2019</v>
      </c>
      <c r="C119" s="284" t="s">
        <v>308</v>
      </c>
      <c r="D119" s="331" t="s">
        <v>309</v>
      </c>
      <c r="E119" s="284">
        <v>12</v>
      </c>
      <c r="F119" s="284">
        <v>2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06709500</v>
      </c>
      <c r="B120" s="311" t="str">
        <f t="shared" si="1"/>
        <v>29/07/2019</v>
      </c>
      <c r="C120" s="284" t="s">
        <v>310</v>
      </c>
      <c r="D120" s="331" t="s">
        <v>311</v>
      </c>
      <c r="E120" s="284">
        <v>17</v>
      </c>
      <c r="F120" s="284">
        <v>3</v>
      </c>
      <c r="G120" s="284">
        <v>20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06709500</v>
      </c>
      <c r="B121" s="311" t="str">
        <f t="shared" si="1"/>
        <v>29/07/2019</v>
      </c>
      <c r="C121" s="284" t="s">
        <v>312</v>
      </c>
      <c r="D121" s="331" t="s">
        <v>313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06709500</v>
      </c>
      <c r="B122" s="311" t="str">
        <f t="shared" si="2"/>
        <v>29/07/2019</v>
      </c>
      <c r="C122" s="284" t="s">
        <v>314</v>
      </c>
      <c r="D122" s="331" t="s">
        <v>315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06709500</v>
      </c>
      <c r="B123" s="311" t="str">
        <f t="shared" si="2"/>
        <v>29/07/2019</v>
      </c>
      <c r="C123" s="284" t="s">
        <v>316</v>
      </c>
      <c r="D123" s="331" t="s">
        <v>317</v>
      </c>
      <c r="E123" s="284">
        <v>10</v>
      </c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06709500</v>
      </c>
      <c r="B124" s="311" t="str">
        <f t="shared" si="2"/>
        <v>29/07/2019</v>
      </c>
      <c r="C124" s="284" t="s">
        <v>318</v>
      </c>
      <c r="D124" s="331" t="s">
        <v>319</v>
      </c>
      <c r="E124" s="284">
        <v>26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06709500</v>
      </c>
      <c r="B125" s="311" t="str">
        <f t="shared" si="2"/>
        <v>29/07/2019</v>
      </c>
      <c r="C125" s="284" t="s">
        <v>320</v>
      </c>
      <c r="D125" s="331" t="s">
        <v>321</v>
      </c>
      <c r="E125" s="284"/>
      <c r="F125" s="284"/>
      <c r="G125" s="284" t="s">
        <v>322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06709500</v>
      </c>
      <c r="B126" s="311" t="str">
        <f t="shared" si="2"/>
        <v>29/07/2019</v>
      </c>
      <c r="C126" s="284" t="s">
        <v>323</v>
      </c>
      <c r="D126" s="331" t="s">
        <v>324</v>
      </c>
      <c r="E126" s="284" t="s">
        <v>322</v>
      </c>
      <c r="F126" s="284" t="s">
        <v>322</v>
      </c>
      <c r="G126" s="284" t="s">
        <v>322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06709500</v>
      </c>
      <c r="B127" s="311" t="str">
        <f t="shared" si="2"/>
        <v>29/07/2019</v>
      </c>
      <c r="C127" s="284" t="s">
        <v>325</v>
      </c>
      <c r="D127" s="331" t="s">
        <v>326</v>
      </c>
      <c r="E127" s="284">
        <v>1</v>
      </c>
      <c r="F127" s="284"/>
      <c r="G127" s="284">
        <v>2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06709500</v>
      </c>
      <c r="B128" s="311" t="str">
        <f t="shared" si="2"/>
        <v>29/07/2019</v>
      </c>
      <c r="C128" s="284" t="s">
        <v>327</v>
      </c>
      <c r="D128" s="331" t="s">
        <v>328</v>
      </c>
      <c r="E128" s="284">
        <v>2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06709500</v>
      </c>
      <c r="B129" s="311" t="str">
        <f t="shared" si="2"/>
        <v>29/07/2019</v>
      </c>
      <c r="C129" s="284" t="s">
        <v>329</v>
      </c>
      <c r="D129" s="331" t="s">
        <v>330</v>
      </c>
      <c r="E129" s="284">
        <v>20</v>
      </c>
      <c r="F129" s="284"/>
      <c r="G129" s="284">
        <v>1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06709500</v>
      </c>
      <c r="B130" s="311" t="str">
        <f t="shared" si="2"/>
        <v>29/07/2019</v>
      </c>
      <c r="C130" s="284" t="s">
        <v>331</v>
      </c>
      <c r="D130" s="331" t="s">
        <v>332</v>
      </c>
      <c r="E130" s="284">
        <v>3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06709500</v>
      </c>
      <c r="B131" s="311" t="str">
        <f t="shared" si="2"/>
        <v>29/07/2019</v>
      </c>
      <c r="C131" s="284" t="s">
        <v>333</v>
      </c>
      <c r="D131" s="331" t="s">
        <v>334</v>
      </c>
      <c r="E131" s="284" t="s">
        <v>322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06709500</v>
      </c>
      <c r="B132" s="311" t="str">
        <f t="shared" si="2"/>
        <v>29/07/2019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06709500</v>
      </c>
      <c r="B133" s="311" t="str">
        <f t="shared" si="2"/>
        <v>29/07/2019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06709500</v>
      </c>
      <c r="B134" s="311" t="str">
        <f t="shared" si="2"/>
        <v>29/07/2019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06709500</v>
      </c>
      <c r="B135" s="311" t="str">
        <f t="shared" si="2"/>
        <v>29/07/2019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06709500</v>
      </c>
      <c r="B136" s="311" t="str">
        <f t="shared" si="2"/>
        <v>29/07/2019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06709500</v>
      </c>
      <c r="B137" s="311" t="str">
        <f t="shared" si="2"/>
        <v>29/07/2019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06709500</v>
      </c>
      <c r="B138" s="311" t="str">
        <f t="shared" si="2"/>
        <v>29/07/2019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06709500</v>
      </c>
      <c r="B139" s="311" t="str">
        <f t="shared" si="2"/>
        <v>29/07/2019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06709500</v>
      </c>
      <c r="B140" s="311" t="str">
        <f t="shared" si="2"/>
        <v>29/07/2019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06709500</v>
      </c>
      <c r="B141" s="311" t="str">
        <f t="shared" si="2"/>
        <v>29/07/2019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06709500</v>
      </c>
      <c r="B142" s="311" t="str">
        <f t="shared" si="2"/>
        <v>29/07/2019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06709500</v>
      </c>
      <c r="B143" s="311" t="str">
        <f t="shared" si="2"/>
        <v>29/07/2019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06709500</v>
      </c>
      <c r="B144" s="311" t="str">
        <f t="shared" si="2"/>
        <v>29/07/2019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06709500</v>
      </c>
      <c r="B145" s="311" t="str">
        <f t="shared" si="2"/>
        <v>29/07/2019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06709500</v>
      </c>
      <c r="B146" s="311" t="str">
        <f t="shared" si="2"/>
        <v>29/07/2019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06709500</v>
      </c>
      <c r="B147" s="311" t="str">
        <f t="shared" si="2"/>
        <v>29/07/2019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06709500</v>
      </c>
      <c r="B148" s="311" t="str">
        <f t="shared" si="2"/>
        <v>29/07/2019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06709500</v>
      </c>
      <c r="B149" s="311" t="str">
        <f t="shared" si="2"/>
        <v>29/07/2019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06709500</v>
      </c>
      <c r="B150" s="311" t="str">
        <f t="shared" si="2"/>
        <v>29/07/2019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06709500</v>
      </c>
      <c r="B151" s="311" t="str">
        <f t="shared" si="2"/>
        <v>29/07/2019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06709500</v>
      </c>
      <c r="B152" s="311" t="str">
        <f t="shared" si="2"/>
        <v>29/07/2019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06709500</v>
      </c>
      <c r="B153" s="311" t="str">
        <f t="shared" si="2"/>
        <v>29/07/2019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06709500</v>
      </c>
      <c r="B154" s="311" t="str">
        <f t="shared" si="3"/>
        <v>29/07/2019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06709500</v>
      </c>
      <c r="B155" s="311" t="str">
        <f t="shared" si="3"/>
        <v>29/07/2019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06709500</v>
      </c>
      <c r="B156" s="311" t="str">
        <f t="shared" si="3"/>
        <v>29/07/2019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06709500</v>
      </c>
      <c r="B157" s="311" t="str">
        <f t="shared" si="3"/>
        <v>29/07/2019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06709500</v>
      </c>
      <c r="B158" s="311" t="str">
        <f t="shared" si="3"/>
        <v>29/07/2019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06709500</v>
      </c>
      <c r="B159" s="311" t="str">
        <f t="shared" si="3"/>
        <v>29/07/2019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06709500</v>
      </c>
      <c r="B160" s="311" t="str">
        <f t="shared" si="3"/>
        <v>29/07/2019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06709500</v>
      </c>
      <c r="B161" s="311" t="str">
        <f t="shared" si="3"/>
        <v>29/07/2019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06709500</v>
      </c>
      <c r="B162" s="311" t="str">
        <f t="shared" si="3"/>
        <v>29/07/2019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06709500</v>
      </c>
      <c r="B163" s="311" t="str">
        <f t="shared" si="3"/>
        <v>29/07/2019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06709500</v>
      </c>
      <c r="B164" s="311" t="str">
        <f t="shared" si="3"/>
        <v>29/07/2019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06709500</v>
      </c>
      <c r="B165" s="311" t="str">
        <f t="shared" si="3"/>
        <v>29/07/2019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06709500</v>
      </c>
      <c r="B166" s="311" t="str">
        <f t="shared" si="3"/>
        <v>29/07/2019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06709500</v>
      </c>
      <c r="B167" s="311" t="str">
        <f t="shared" si="3"/>
        <v>29/07/2019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06709500</v>
      </c>
      <c r="B168" s="311" t="str">
        <f t="shared" si="3"/>
        <v>29/07/2019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06709500</v>
      </c>
      <c r="B169" s="311" t="str">
        <f t="shared" si="3"/>
        <v>29/07/2019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06709500</v>
      </c>
      <c r="B170" s="311" t="str">
        <f t="shared" si="3"/>
        <v>29/07/2019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06709500</v>
      </c>
      <c r="B171" s="311" t="str">
        <f t="shared" si="3"/>
        <v>29/07/2019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06709500</v>
      </c>
      <c r="B172" s="311" t="str">
        <f t="shared" si="3"/>
        <v>29/07/2019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06709500</v>
      </c>
      <c r="B173" s="311" t="str">
        <f t="shared" si="3"/>
        <v>29/07/2019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06709500</v>
      </c>
      <c r="B174" s="311" t="str">
        <f t="shared" si="3"/>
        <v>29/07/2019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06709500</v>
      </c>
      <c r="B175" s="311" t="str">
        <f t="shared" si="3"/>
        <v>29/07/2019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06709500</v>
      </c>
      <c r="B176" s="311" t="str">
        <f t="shared" si="3"/>
        <v>29/07/2019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06709500</v>
      </c>
      <c r="B177" s="311" t="str">
        <f t="shared" si="3"/>
        <v>29/07/2019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06709500</v>
      </c>
      <c r="B178" s="311" t="str">
        <f t="shared" si="3"/>
        <v>29/07/2019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06709500</v>
      </c>
      <c r="B179" s="311" t="str">
        <f t="shared" si="3"/>
        <v>29/07/2019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06709500</v>
      </c>
      <c r="B180" s="311" t="str">
        <f t="shared" si="3"/>
        <v>29/07/2019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06709500</v>
      </c>
      <c r="B181" s="311" t="str">
        <f t="shared" si="3"/>
        <v>29/07/2019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06709500</v>
      </c>
      <c r="B182" s="311" t="str">
        <f t="shared" si="3"/>
        <v>29/07/2019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06709500</v>
      </c>
      <c r="B183" s="311" t="str">
        <f t="shared" si="3"/>
        <v>29/07/2019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06709500</v>
      </c>
      <c r="B184" s="311" t="str">
        <f t="shared" si="3"/>
        <v>29/07/2019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06709500</v>
      </c>
      <c r="B185" s="311" t="str">
        <f t="shared" si="3"/>
        <v>29/07/2019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06709500</v>
      </c>
      <c r="B186" s="311" t="str">
        <f t="shared" si="4"/>
        <v>29/07/2019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06709500</v>
      </c>
      <c r="B187" s="311" t="str">
        <f t="shared" si="4"/>
        <v>29/07/2019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06709500</v>
      </c>
      <c r="B188" s="311" t="str">
        <f t="shared" si="4"/>
        <v>29/07/2019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06709500</v>
      </c>
      <c r="B189" s="311" t="str">
        <f t="shared" si="4"/>
        <v>29/07/2019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06709500</v>
      </c>
      <c r="B190" s="311" t="str">
        <f t="shared" si="4"/>
        <v>29/07/2019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06709500</v>
      </c>
      <c r="B191" s="311" t="str">
        <f t="shared" si="4"/>
        <v>29/07/2019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06709500</v>
      </c>
      <c r="B192" s="311" t="str">
        <f t="shared" si="4"/>
        <v>29/07/2019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06709500</v>
      </c>
      <c r="B193" s="311" t="str">
        <f t="shared" si="4"/>
        <v>29/07/2019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06709500</v>
      </c>
      <c r="B194" s="311" t="str">
        <f t="shared" si="4"/>
        <v>29/07/2019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06709500</v>
      </c>
      <c r="B195" s="311" t="str">
        <f t="shared" si="4"/>
        <v>29/07/2019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06709500</v>
      </c>
      <c r="B196" s="311" t="str">
        <f t="shared" si="4"/>
        <v>29/07/2019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06709500</v>
      </c>
      <c r="B197" s="311" t="str">
        <f t="shared" si="4"/>
        <v>29/07/2019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06709500</v>
      </c>
      <c r="B198" s="311" t="str">
        <f t="shared" si="4"/>
        <v>29/07/2019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06709500</v>
      </c>
      <c r="B199" s="311" t="str">
        <f t="shared" si="4"/>
        <v>29/07/2019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06709500</v>
      </c>
      <c r="B200" s="311" t="str">
        <f t="shared" si="4"/>
        <v>29/07/2019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06709500</v>
      </c>
      <c r="B201" s="311" t="str">
        <f t="shared" si="4"/>
        <v>29/07/2019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06709500</v>
      </c>
      <c r="B202" s="311" t="str">
        <f t="shared" si="4"/>
        <v>29/07/2019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06709500</v>
      </c>
      <c r="B203" s="311" t="str">
        <f t="shared" si="4"/>
        <v>29/07/2019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06709500</v>
      </c>
      <c r="B204" s="311" t="str">
        <f t="shared" si="4"/>
        <v>29/07/2019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06709500</v>
      </c>
      <c r="B205" s="311" t="str">
        <f t="shared" si="4"/>
        <v>29/07/2019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06709500</v>
      </c>
      <c r="B206" s="311" t="str">
        <f t="shared" si="4"/>
        <v>29/07/2019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06709500</v>
      </c>
      <c r="B207" s="311" t="str">
        <f t="shared" si="4"/>
        <v>29/07/2019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06709500</v>
      </c>
      <c r="B208" s="311" t="str">
        <f t="shared" si="4"/>
        <v>29/07/2019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06709500</v>
      </c>
      <c r="B209" s="311" t="str">
        <f t="shared" si="4"/>
        <v>29/07/2019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06709500</v>
      </c>
      <c r="B210" s="311" t="str">
        <f t="shared" si="4"/>
        <v>29/07/2019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06709500</v>
      </c>
      <c r="B211" s="311" t="str">
        <f t="shared" si="4"/>
        <v>29/07/2019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06709500</v>
      </c>
      <c r="B212" s="311" t="str">
        <f t="shared" si="4"/>
        <v>29/07/2019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06709500</v>
      </c>
      <c r="B213" s="311" t="str">
        <f t="shared" si="4"/>
        <v>29/07/2019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06709500</v>
      </c>
      <c r="B214" s="311" t="str">
        <f t="shared" si="4"/>
        <v>29/07/2019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06709500</v>
      </c>
      <c r="B215" s="311" t="str">
        <f t="shared" si="4"/>
        <v>29/07/2019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06709500</v>
      </c>
      <c r="B216" s="311" t="str">
        <f t="shared" si="4"/>
        <v>29/07/2019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06709500</v>
      </c>
      <c r="B217" s="311" t="str">
        <f t="shared" si="4"/>
        <v>29/07/2019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06709500</v>
      </c>
      <c r="B218" s="311" t="str">
        <f t="shared" si="5"/>
        <v>29/07/2019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06709500</v>
      </c>
      <c r="B219" s="311" t="str">
        <f t="shared" si="5"/>
        <v>29/07/2019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06709500</v>
      </c>
      <c r="B220" s="311" t="str">
        <f t="shared" si="5"/>
        <v>29/07/2019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06709500</v>
      </c>
      <c r="B221" s="311" t="str">
        <f t="shared" si="5"/>
        <v>29/07/2019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06709500</v>
      </c>
      <c r="B222" s="311" t="str">
        <f t="shared" si="5"/>
        <v>29/07/2019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06709500</v>
      </c>
      <c r="B223" s="311" t="str">
        <f t="shared" si="5"/>
        <v>29/07/2019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06709500</v>
      </c>
      <c r="B224" s="311" t="str">
        <f t="shared" si="5"/>
        <v>29/07/2019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06709500</v>
      </c>
      <c r="B225" s="311" t="str">
        <f t="shared" si="5"/>
        <v>29/07/2019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06709500</v>
      </c>
      <c r="B226" s="311" t="str">
        <f t="shared" si="5"/>
        <v>29/07/2019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06709500</v>
      </c>
      <c r="B227" s="311" t="str">
        <f t="shared" si="5"/>
        <v>29/07/2019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06709500</v>
      </c>
      <c r="B228" s="311" t="str">
        <f t="shared" si="5"/>
        <v>29/07/2019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06709500</v>
      </c>
      <c r="B229" s="311" t="str">
        <f t="shared" si="5"/>
        <v>29/07/2019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06709500</v>
      </c>
      <c r="B230" s="311" t="str">
        <f t="shared" si="5"/>
        <v>29/07/2019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06709500</v>
      </c>
      <c r="B231" s="311" t="str">
        <f t="shared" si="5"/>
        <v>29/07/2019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06709500</v>
      </c>
      <c r="B232" s="311" t="str">
        <f t="shared" si="5"/>
        <v>29/07/2019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06709500</v>
      </c>
      <c r="B233" s="311" t="str">
        <f t="shared" si="5"/>
        <v>29/07/2019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06709500</v>
      </c>
      <c r="B234" s="311" t="str">
        <f t="shared" si="5"/>
        <v>29/07/2019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06709500</v>
      </c>
      <c r="B235" s="311" t="str">
        <f t="shared" si="5"/>
        <v>29/07/2019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06709500</v>
      </c>
      <c r="B236" s="311" t="str">
        <f t="shared" si="5"/>
        <v>29/07/2019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06709500</v>
      </c>
      <c r="B237" s="311" t="str">
        <f t="shared" si="5"/>
        <v>29/07/2019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06709500</v>
      </c>
      <c r="B238" s="311" t="str">
        <f t="shared" si="5"/>
        <v>29/07/2019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06709500</v>
      </c>
      <c r="B239" s="311" t="str">
        <f t="shared" si="5"/>
        <v>29/07/2019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06709500</v>
      </c>
      <c r="B240" s="311" t="str">
        <f t="shared" si="5"/>
        <v>29/07/2019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06709500</v>
      </c>
      <c r="B241" s="311" t="str">
        <f t="shared" si="5"/>
        <v>29/07/2019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06709500</v>
      </c>
      <c r="B242" s="311" t="str">
        <f t="shared" si="5"/>
        <v>29/07/2019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06709500</v>
      </c>
      <c r="B243" s="311" t="str">
        <f t="shared" si="5"/>
        <v>29/07/2019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B99E2F5-26EE-41A5-815F-AF8704E7755C}">
      <formula1>$T$2:$T$3</formula1>
    </dataValidation>
    <dataValidation type="list" allowBlank="1" showErrorMessage="1" errorTitle="Bocal de regroupement" sqref="F78" xr:uid="{C82C1A39-C985-40E0-ABCD-3379785B08D3}">
      <formula1>#REF!</formula1>
    </dataValidation>
    <dataValidation type="list" allowBlank="1" showErrorMessage="1" errorTitle="Abondance végétation de 0 à 5" sqref="K78" xr:uid="{F3FFAFD2-2731-4697-BF4F-F548835CAC87}">
      <formula1>#REF!</formula1>
    </dataValidation>
    <dataValidation type="list" allowBlank="1" showErrorMessage="1" errorTitle="Intensité du comatage de 0 à 5" sqref="H78" xr:uid="{53CEDD4E-51A8-4446-ADBC-8CBA04784A8E}">
      <formula1>#REF!</formula1>
    </dataValidation>
    <dataValidation type="list" allowBlank="1" showErrorMessage="1" errorTitle="Codage SANDRE svp" sqref="E78" xr:uid="{FF7866CD-D5D3-432C-9D60-56BACF038274}">
      <formula1>#REF!</formula1>
    </dataValidation>
    <dataValidation type="list" allowBlank="1" showInputMessage="1" showErrorMessage="1" sqref="D78 IV67:IV78" xr:uid="{689653CB-9CB8-4AC5-BC7F-F4F2DDE77EBF}">
      <formula1>#REF!</formula1>
    </dataValidation>
    <dataValidation type="list" allowBlank="1" errorTitle="Codage SANDRE svp" sqref="E66:E77" xr:uid="{9B4E0F7F-F476-4F76-9B11-4AF3C58C6076}">
      <formula1>"N1, N3, N5 , N6"</formula1>
    </dataValidation>
    <dataValidation type="list" allowBlank="1" showInputMessage="1" sqref="D67:D77" xr:uid="{71EA651F-7E71-4969-A94C-811D05647F44}">
      <formula1>"S1, S2, S3, S9, S10, S11, S18, S24, S25, S28, S29, S30"</formula1>
    </dataValidation>
    <dataValidation allowBlank="1" showErrorMessage="1" errorTitle="Altitude en mètres" sqref="K23:N23" xr:uid="{459BBC35-6BE0-4576-8010-18BB04781F23}"/>
    <dataValidation type="list" allowBlank="1" errorTitle="Bocal de regroupement" sqref="F66:F77" xr:uid="{BD97FD7B-67AA-41D4-9879-866A8ED31FE0}">
      <formula1>"PhA , PhB, PhC"</formula1>
    </dataValidation>
    <dataValidation type="list" allowBlank="1" errorTitle="Intensité du comatage de 0 à 5" sqref="H66:H77" xr:uid="{9A8C6396-7435-4D7E-A8B7-7D2AD90790A1}">
      <formula1>"0, 1, 2, 3, 4, 5"</formula1>
    </dataValidation>
    <dataValidation type="list" allowBlank="1" errorTitle="Stabilité ou non du substrat" sqref="I66:I77" xr:uid="{81F6FC0B-9B48-452C-8BB7-95263C8482FD}">
      <formula1>"stable , moyennement stable , instable"</formula1>
    </dataValidation>
    <dataValidation type="list" allowBlank="1" errorTitle="Abondance végétation de 0 à 5" sqref="K66:K77" xr:uid="{8DF9924E-957E-4DA5-A335-DDA31FD097E2}">
      <formula1>"0, 1, 2, 3, 4, 5"</formula1>
    </dataValidation>
    <dataValidation type="list" allowBlank="1" errorTitle="Choisir une des 4 catégories" error="Vous devez indiquer une des 4 catégories de la liste déroulante" sqref="I39:I50" xr:uid="{0EFC336F-0212-4EA4-82F0-14496096449C}">
      <formula1>"D, M, MNR, P"</formula1>
    </dataValidation>
    <dataValidation type="list" allowBlank="1" sqref="D66" xr:uid="{B0F77B5A-5B8D-4378-ADF5-E0A508F2D6B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6AC8A38D-EAB0-4E28-91DB-DA1FE57120C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E333609-B89F-4AE1-88D4-EA6882A56DC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6A6DF1F-BD9C-42B8-A80E-AAD4A59C206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C70DD1E-0611-47FF-BA04-4A349EF2AE39}">
      <formula1>1</formula1>
      <formula2>3</formula2>
    </dataValidation>
    <dataValidation allowBlank="1" showErrorMessage="1" promptTitle="ATTENTION" prompt="en Lambert II étendu" sqref="G23 E27:E28" xr:uid="{1405A953-99CC-457E-B8CF-3C7AE10CDE0A}"/>
    <dataValidation type="textLength" allowBlank="1" showInputMessage="1" showErrorMessage="1" sqref="A41:E41 IS42:IV42" xr:uid="{7A0324B3-7954-4214-98C2-33F0E102021B}">
      <formula1>0</formula1>
      <formula2>50</formula2>
    </dataValidation>
    <dataValidation type="whole" allowBlank="1" showErrorMessage="1" errorTitle="Altitude en mètres" sqref="I23:I28" xr:uid="{36E3FFCB-AADF-40FD-9CB5-BE781B353E74}">
      <formula1>0</formula1>
      <formula2>4000</formula2>
    </dataValidation>
    <dataValidation type="decimal" allowBlank="1" showErrorMessage="1" errorTitle="Recouvrement en % de 0 à 100" sqref="H39:H50" xr:uid="{DD0FBC2F-9B5F-4CC7-A29A-4E4FCF2AE820}">
      <formula1>0</formula1>
      <formula2>100</formula2>
    </dataValidation>
    <dataValidation type="textLength" operator="equal" allowBlank="1" showErrorMessage="1" errorTitle="Code INSEE selon le type 00000" sqref="F23" xr:uid="{36C701FF-B2F9-4A4A-8C24-9E73AE4F5992}">
      <formula1>5</formula1>
      <formula2>0</formula2>
    </dataValidation>
    <dataValidation type="date" allowBlank="1" showErrorMessage="1" errorTitle="Date du prélèvement (jj/mm/aaaa)" sqref="IV40" xr:uid="{93B70115-B4C0-4BFF-9AF4-A2D397B7DFE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2020-03-16T13:46:52Z</dcterms:created>
  <dcterms:modified xsi:type="dcterms:W3CDTF">2020-03-16T13:46:54Z</dcterms:modified>
</cp:coreProperties>
</file>