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9035\19035_VARDA_exports\"/>
    </mc:Choice>
  </mc:AlternateContent>
  <xr:revisionPtr revIDLastSave="0" documentId="13_ncr:1_{5974EADD-B4DD-43CC-93B1-4F0A97601A4C}" xr6:coauthVersionLast="45" xr6:coauthVersionMax="45" xr10:uidLastSave="{00000000-0000-0000-0000-000000000000}"/>
  <bookViews>
    <workbookView xWindow="-120" yWindow="-120" windowWidth="24240" windowHeight="13140" xr2:uid="{86827470-C394-48DE-BF0F-B4BDAB822AF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89" i="2"/>
  <c r="A90" i="2"/>
  <c r="A91" i="2"/>
  <c r="A92" i="2"/>
  <c r="A93" i="2"/>
  <c r="A94" i="2"/>
  <c r="A95" i="2"/>
  <c r="A97" i="2"/>
  <c r="A99" i="2"/>
  <c r="A101" i="2"/>
  <c r="A103" i="2"/>
  <c r="A105" i="2"/>
  <c r="A107" i="2"/>
  <c r="A109" i="2"/>
  <c r="A111" i="2"/>
  <c r="A113" i="2"/>
  <c r="A115" i="2"/>
  <c r="B67" i="2"/>
  <c r="B68" i="2"/>
  <c r="B69" i="2"/>
  <c r="B70" i="2"/>
  <c r="B71" i="2"/>
  <c r="B72" i="2"/>
  <c r="B73" i="2"/>
  <c r="B74" i="2"/>
  <c r="B75" i="2"/>
  <c r="B76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242" i="2"/>
  <c r="B240" i="2"/>
  <c r="B238" i="2"/>
  <c r="B236" i="2"/>
  <c r="B234" i="2"/>
  <c r="B232" i="2"/>
  <c r="B230" i="2"/>
  <c r="B228" i="2"/>
  <c r="B226" i="2"/>
  <c r="B224" i="2"/>
  <c r="B222" i="2"/>
  <c r="B220" i="2"/>
  <c r="B218" i="2"/>
  <c r="B216" i="2"/>
  <c r="B214" i="2"/>
  <c r="B212" i="2"/>
  <c r="B210" i="2"/>
  <c r="B208" i="2"/>
  <c r="B206" i="2"/>
  <c r="B204" i="2"/>
  <c r="B202" i="2"/>
  <c r="B200" i="2"/>
  <c r="B198" i="2"/>
  <c r="B196" i="2"/>
  <c r="B194" i="2"/>
  <c r="B192" i="2"/>
  <c r="B190" i="2"/>
  <c r="B188" i="2"/>
  <c r="B186" i="2"/>
  <c r="B184" i="2"/>
  <c r="B182" i="2"/>
  <c r="B180" i="2"/>
  <c r="B178" i="2"/>
  <c r="B176" i="2"/>
  <c r="B174" i="2"/>
  <c r="B172" i="2"/>
  <c r="B170" i="2"/>
  <c r="B168" i="2"/>
  <c r="B166" i="2"/>
  <c r="B164" i="2"/>
  <c r="B162" i="2"/>
  <c r="B160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89" i="2"/>
  <c r="B90" i="2"/>
  <c r="B91" i="2"/>
  <c r="B92" i="2"/>
  <c r="B93" i="2"/>
  <c r="B94" i="2"/>
  <c r="A96" i="2"/>
  <c r="A98" i="2"/>
  <c r="A100" i="2"/>
  <c r="A102" i="2"/>
  <c r="A104" i="2"/>
  <c r="A106" i="2"/>
  <c r="A108" i="2"/>
  <c r="A110" i="2"/>
  <c r="A112" i="2"/>
  <c r="A114" i="2"/>
  <c r="A116" i="2"/>
</calcChain>
</file>

<file path=xl/sharedStrings.xml><?xml version="1.0" encoding="utf-8"?>
<sst xmlns="http://schemas.openxmlformats.org/spreadsheetml/2006/main" count="591" uniqueCount="292">
  <si>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</si>
  <si>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</si>
  <si>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</si>
  <si>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</si>
  <si>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</si>
  <si>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</si>
  <si>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</si>
  <si>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</si>
  <si>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</si>
  <si>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</si>
  <si>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</si>
  <si>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</si>
  <si>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</si>
  <si>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VAR</t>
  </si>
  <si>
    <t>VAR A DALUIS</t>
  </si>
  <si>
    <t>20/08/2019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</si>
  <si>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</si>
  <si>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</si>
  <si>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</si>
  <si>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</si>
  <si>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</si>
  <si>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</si>
  <si>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</si>
  <si>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</si>
  <si>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</si>
  <si>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</si>
  <si>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</si>
  <si>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</si>
  <si>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</si>
  <si>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</si>
  <si>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</si>
  <si>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</si>
  <si>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</si>
  <si>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</si>
  <si>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</si>
  <si>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</si>
  <si>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</si>
  <si>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</si>
  <si>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</si>
  <si>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</si>
  <si>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</si>
  <si>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</si>
  <si>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</si>
  <si>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</si>
  <si>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</si>
  <si>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</si>
  <si>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S9</t>
  </si>
  <si>
    <t>P3</t>
  </si>
  <si>
    <t>S25</t>
  </si>
  <si>
    <t>N1</t>
  </si>
  <si>
    <t>P4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</si>
  <si>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</si>
  <si>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</si>
  <si>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</si>
  <si>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</si>
  <si>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</si>
  <si>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</si>
  <si>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</si>
  <si>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</si>
  <si>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</si>
  <si>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</si>
  <si>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</si>
  <si>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</si>
  <si>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</si>
  <si>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</si>
  <si>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</si>
  <si>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</si>
  <si>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</si>
  <si>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</si>
  <si>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</si>
  <si>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</si>
  <si>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</si>
  <si>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</si>
  <si>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</si>
  <si>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</si>
  <si>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</si>
  <si>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</si>
  <si>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</si>
  <si>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</si>
  <si>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</si>
  <si>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</si>
  <si>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</si>
  <si>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</si>
  <si>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</si>
  <si>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</si>
  <si>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</si>
  <si>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</si>
  <si>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</si>
  <si>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</si>
  <si>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</si>
  <si>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</si>
  <si>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</si>
  <si>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</si>
  <si>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</si>
  <si>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</si>
  <si>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</si>
  <si>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</si>
  <si>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</si>
  <si>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</si>
  <si>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</si>
  <si>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</si>
  <si>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</si>
  <si>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</si>
  <si>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</si>
  <si>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</si>
  <si>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</si>
  <si>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</si>
  <si>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</si>
  <si>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</si>
  <si>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</si>
  <si>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</si>
  <si>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</si>
  <si>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</si>
  <si>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</si>
  <si>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</si>
  <si>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</si>
  <si>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</si>
  <si>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</si>
  <si>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</si>
  <si>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</si>
  <si>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</si>
  <si>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</si>
  <si>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</si>
  <si>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</si>
  <si>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</si>
  <si>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</si>
  <si>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</si>
  <si>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</si>
  <si>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</si>
  <si>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</si>
  <si>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</si>
  <si>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</si>
  <si>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</si>
  <si>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</si>
  <si>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</si>
  <si>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</si>
  <si>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</si>
  <si>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</si>
  <si>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</si>
  <si>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</si>
  <si>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</si>
  <si>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</si>
  <si>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</si>
  <si>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</si>
  <si>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</si>
  <si>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</si>
  <si>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</si>
  <si>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</si>
  <si>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</si>
  <si>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</si>
  <si>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</si>
  <si>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</si>
  <si>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</si>
  <si>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</si>
  <si>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</si>
  <si>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</si>
  <si>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</si>
  <si>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</si>
  <si>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</si>
  <si>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</si>
  <si>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</si>
  <si>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</si>
  <si>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</si>
  <si>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</si>
  <si>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</si>
  <si>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</si>
  <si>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</si>
  <si>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</si>
  <si>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</si>
  <si>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</si>
  <si>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</si>
  <si>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</si>
  <si>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</si>
  <si>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</si>
  <si>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</si>
  <si>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</si>
  <si>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</si>
  <si>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</si>
  <si>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</si>
  <si>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</si>
  <si>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</si>
  <si>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</si>
  <si>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</si>
  <si>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</si>
  <si>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</si>
  <si>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</si>
  <si>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</si>
  <si>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</si>
  <si>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</si>
  <si>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</si>
  <si>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</si>
  <si>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</si>
  <si>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</si>
  <si>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</si>
  <si>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</si>
  <si>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06710010</t>
  </si>
  <si>
    <t xml:space="preserve"> DALUIS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</si>
  <si>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</si>
  <si>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</si>
  <si>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</si>
  <si>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</si>
  <si>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</si>
  <si>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</si>
  <si>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</si>
  <si>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</si>
  <si>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</si>
  <si>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</si>
  <si>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</si>
  <si>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</si>
  <si>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</si>
  <si>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</si>
  <si>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</si>
  <si>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</si>
  <si>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</si>
  <si>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</si>
  <si>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</si>
  <si>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</si>
  <si>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</si>
  <si>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</si>
  <si>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</si>
  <si>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</si>
  <si>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</si>
  <si>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</si>
  <si>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</si>
  <si>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</si>
  <si>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</si>
  <si>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</si>
  <si>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</si>
  <si>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</si>
  <si>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</si>
  <si>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</si>
  <si>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</si>
  <si>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</si>
  <si>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</si>
  <si>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</si>
  <si>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</si>
  <si>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</si>
  <si>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</si>
  <si>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</si>
  <si>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</si>
  <si>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</si>
  <si>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</si>
  <si>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</si>
  <si>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</si>
  <si>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</si>
  <si>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</si>
  <si>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</si>
  <si>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</si>
  <si>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</si>
  <si>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Hydropsyche</t>
  </si>
  <si>
    <t>212</t>
  </si>
  <si>
    <t>Hydroptilidae</t>
  </si>
  <si>
    <t>193</t>
  </si>
  <si>
    <t>sF. Limnephilinae</t>
  </si>
  <si>
    <t>3163</t>
  </si>
  <si>
    <t>Rhyacophila</t>
  </si>
  <si>
    <t>183</t>
  </si>
  <si>
    <t>EPHEMEROPTERA</t>
  </si>
  <si>
    <t>348</t>
  </si>
  <si>
    <t>Acentrella</t>
  </si>
  <si>
    <t>5151</t>
  </si>
  <si>
    <t>Baetis</t>
  </si>
  <si>
    <t>364</t>
  </si>
  <si>
    <t>Ecdyonurus</t>
  </si>
  <si>
    <t>421</t>
  </si>
  <si>
    <t>Rhithrogena</t>
  </si>
  <si>
    <t>404</t>
  </si>
  <si>
    <t>Elmis</t>
  </si>
  <si>
    <t>618</t>
  </si>
  <si>
    <t>Limnius</t>
  </si>
  <si>
    <t>623</t>
  </si>
  <si>
    <t>Hydraena</t>
  </si>
  <si>
    <t>608</t>
  </si>
  <si>
    <t>sF. Hydrophilinae</t>
  </si>
  <si>
    <t>2517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</si>
  <si>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</si>
  <si>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</si>
  <si>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</si>
  <si>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</si>
  <si>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</si>
  <si>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</si>
  <si>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</si>
  <si>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</si>
  <si>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</si>
  <si>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</si>
  <si>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Gomphidae</t>
  </si>
  <si>
    <t>678</t>
  </si>
  <si>
    <t>OSTRACODES</t>
  </si>
  <si>
    <t>3170</t>
  </si>
  <si>
    <t>présence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</si>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</sst>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61D6990A-0654-4D10-A5A8-E56413418C47}"/>
    <cellStyle name="Normal_résultats" xfId="1" xr:uid="{95F0F4D2-54FE-489F-8E23-B89CBA5BA7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035/19035_VARDA_20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VARDA</v>
          </cell>
          <cell r="L5">
            <v>43697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4230-3207-41C9-B503-FB8F3B4F824E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6710010</v>
      </c>
      <c r="B6" s="27" t="s">
        <v>13</v>
      </c>
      <c r="C6" s="27" t="s">
        <v>14</v>
      </c>
      <c r="D6" s="28" t="s">
        <v>15</v>
      </c>
      <c r="E6" s="27">
        <v>1006691.9528153832</v>
      </c>
      <c r="F6" s="27">
        <v>6333372.0317347068</v>
      </c>
      <c r="G6" s="27">
        <v>1006645.0231066262</v>
      </c>
      <c r="H6" s="29">
        <v>6333131.6998783173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20.2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250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18.45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4612.5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230.625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48</v>
      </c>
      <c r="L22" s="82" t="s">
        <v>43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54</v>
      </c>
      <c r="M23" s="82" t="s">
        <v>55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53</v>
      </c>
      <c r="L24" s="82" t="s">
        <v>58</v>
      </c>
      <c r="M24" s="82" t="s">
        <v>55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54</v>
      </c>
      <c r="M25" s="82" t="s">
        <v>55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54</v>
      </c>
      <c r="M26" s="82" t="s">
        <v>55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53</v>
      </c>
      <c r="L27" s="82" t="s">
        <v>43</v>
      </c>
      <c r="M27" s="82" t="s">
        <v>68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53</v>
      </c>
      <c r="L28" s="82" t="s">
        <v>49</v>
      </c>
      <c r="M28" s="82" t="s">
        <v>68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53</v>
      </c>
      <c r="L29" s="82" t="s">
        <v>54</v>
      </c>
      <c r="M29" s="82" t="s">
        <v>68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53</v>
      </c>
      <c r="L30" s="103" t="s">
        <v>58</v>
      </c>
      <c r="M30" s="103" t="s">
        <v>68</v>
      </c>
      <c r="N30" s="104">
        <v>25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49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43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54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58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58</v>
      </c>
      <c r="J46" s="127"/>
      <c r="K46" s="128" t="s">
        <v>54</v>
      </c>
      <c r="L46" s="129"/>
      <c r="M46" s="128" t="s">
        <v>43</v>
      </c>
      <c r="N46" s="129"/>
      <c r="O46" s="128" t="s">
        <v>49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1</v>
      </c>
      <c r="F54" s="172" t="s">
        <v>123</v>
      </c>
      <c r="G54" s="173"/>
      <c r="H54" s="156"/>
      <c r="I54" s="173"/>
      <c r="J54" s="173"/>
      <c r="K54" s="174"/>
      <c r="L54" s="175"/>
      <c r="M54" s="174" t="s">
        <v>41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53</v>
      </c>
      <c r="D55" s="171">
        <v>7</v>
      </c>
      <c r="E55" s="171">
        <v>71</v>
      </c>
      <c r="F55" s="172" t="s">
        <v>126</v>
      </c>
      <c r="G55" s="173"/>
      <c r="H55" s="156"/>
      <c r="I55" s="173" t="s">
        <v>127</v>
      </c>
      <c r="J55" s="173">
        <v>3</v>
      </c>
      <c r="K55" s="174" t="s">
        <v>128</v>
      </c>
      <c r="L55" s="175">
        <v>4</v>
      </c>
      <c r="M55" s="174" t="s">
        <v>67</v>
      </c>
      <c r="N55" s="175">
        <v>2</v>
      </c>
      <c r="O55" s="174" t="s">
        <v>70</v>
      </c>
      <c r="P55" s="175">
        <v>1</v>
      </c>
      <c r="Q55" s="173">
        <v>6</v>
      </c>
    </row>
    <row r="56" spans="1:256" ht="33.75">
      <c r="A56" s="168" t="s">
        <v>129</v>
      </c>
      <c r="B56" s="169" t="s">
        <v>130</v>
      </c>
      <c r="C56" s="176" t="s">
        <v>62</v>
      </c>
      <c r="D56" s="171">
        <v>6</v>
      </c>
      <c r="E56" s="171">
        <v>15</v>
      </c>
      <c r="F56" s="172" t="s">
        <v>126</v>
      </c>
      <c r="G56" s="173"/>
      <c r="H56" s="156"/>
      <c r="I56" s="173"/>
      <c r="J56" s="173">
        <v>3</v>
      </c>
      <c r="K56" s="174" t="s">
        <v>61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46</v>
      </c>
      <c r="D57" s="171">
        <v>5</v>
      </c>
      <c r="E57" s="171">
        <v>1</v>
      </c>
      <c r="F57" s="172" t="s">
        <v>123</v>
      </c>
      <c r="G57" s="173"/>
      <c r="H57" s="156"/>
      <c r="I57" s="173"/>
      <c r="J57" s="173"/>
      <c r="K57" s="174"/>
      <c r="L57" s="175"/>
      <c r="M57" s="174" t="s">
        <v>45</v>
      </c>
      <c r="N57" s="175">
        <v>1</v>
      </c>
      <c r="O57" s="174"/>
      <c r="P57" s="175"/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48</v>
      </c>
      <c r="D60" s="171">
        <v>2</v>
      </c>
      <c r="E60" s="171">
        <v>2</v>
      </c>
      <c r="F60" s="172" t="s">
        <v>123</v>
      </c>
      <c r="G60" s="173"/>
      <c r="H60" s="156"/>
      <c r="I60" s="173"/>
      <c r="J60" s="173"/>
      <c r="K60" s="174"/>
      <c r="L60" s="175"/>
      <c r="M60" s="174" t="s">
        <v>50</v>
      </c>
      <c r="N60" s="175">
        <v>1</v>
      </c>
      <c r="O60" s="174" t="s">
        <v>47</v>
      </c>
      <c r="P60" s="175">
        <v>2</v>
      </c>
      <c r="Q60" s="173">
        <v>2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65</v>
      </c>
      <c r="D62" s="180">
        <v>0</v>
      </c>
      <c r="E62" s="180">
        <v>10</v>
      </c>
      <c r="F62" s="181" t="s">
        <v>126</v>
      </c>
      <c r="G62" s="182"/>
      <c r="H62" s="156"/>
      <c r="I62" s="182"/>
      <c r="J62" s="182">
        <v>2</v>
      </c>
      <c r="K62" s="183" t="s">
        <v>64</v>
      </c>
      <c r="L62" s="184">
        <v>4</v>
      </c>
      <c r="M62" s="183"/>
      <c r="N62" s="184">
        <v>3</v>
      </c>
      <c r="O62" s="183"/>
      <c r="P62" s="184">
        <v>1</v>
      </c>
      <c r="Q62" s="182">
        <v>1</v>
      </c>
    </row>
    <row r="63" spans="1:256" ht="27.75" customHeight="1" thickBot="1">
      <c r="H63" s="185" t="s">
        <v>112</v>
      </c>
      <c r="I63" s="186">
        <v>2</v>
      </c>
      <c r="J63" s="187"/>
      <c r="K63" s="186">
        <v>4</v>
      </c>
      <c r="L63" s="187"/>
      <c r="M63" s="186">
        <v>4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5EE7771-CF13-4034-8B3C-E75E844E6302}">
      <formula1>0</formula1>
      <formula2>50</formula2>
    </dataValidation>
    <dataValidation type="date" allowBlank="1" showErrorMessage="1" errorTitle="Date du prélèvement (jj/mm/aaaa)" sqref="D6:H6" xr:uid="{3D36B13C-2EDE-4C05-A873-D01EB53A7AB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6D456-2B50-4F2E-B48B-4D537B456644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6053</v>
      </c>
      <c r="G23" s="235">
        <v>1006557</v>
      </c>
      <c r="H23" s="235">
        <v>6333195</v>
      </c>
      <c r="I23" s="235">
        <v>661</v>
      </c>
      <c r="J23" s="235" t="s">
        <v>197</v>
      </c>
      <c r="K23" s="234">
        <v>1006691.9528153832</v>
      </c>
      <c r="L23" s="234">
        <v>6333372.0317347068</v>
      </c>
      <c r="M23" s="234">
        <v>1006645.0231066262</v>
      </c>
      <c r="N23" s="234">
        <v>6333131.6998783173</v>
      </c>
      <c r="O23" s="235">
        <v>20.2</v>
      </c>
      <c r="P23" s="235">
        <v>250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VARDA_2019-08-20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79</v>
      </c>
      <c r="H38" s="276" t="s">
        <v>211</v>
      </c>
      <c r="I38" s="277" t="s">
        <v>214</v>
      </c>
      <c r="R38"/>
      <c r="S38"/>
      <c r="T38"/>
    </row>
    <row r="39" spans="1:256" ht="14.25">
      <c r="A39" s="278" t="str">
        <f>B23</f>
        <v>06710010</v>
      </c>
      <c r="B39" s="278" t="str">
        <f>C23</f>
        <v>VAR</v>
      </c>
      <c r="C39" s="278" t="str">
        <f>D23</f>
        <v>VAR A DALUIS</v>
      </c>
      <c r="D39" s="279" t="str">
        <f>D26</f>
        <v>20/08/2019</v>
      </c>
      <c r="E39" s="280">
        <v>18.45</v>
      </c>
      <c r="F39" s="281" t="s">
        <v>216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42</v>
      </c>
      <c r="H42" s="284">
        <v>1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53</v>
      </c>
      <c r="H43" s="284">
        <v>71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62</v>
      </c>
      <c r="H44" s="284">
        <v>15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46</v>
      </c>
      <c r="H45" s="284">
        <v>1</v>
      </c>
      <c r="I45" s="283" t="s">
        <v>123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48</v>
      </c>
      <c r="H48" s="284">
        <v>2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65</v>
      </c>
      <c r="H50" s="287">
        <v>10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49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43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54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58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06710010</v>
      </c>
      <c r="B66" s="308" t="str">
        <f>D26</f>
        <v>20/08/2019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06710010</v>
      </c>
      <c r="B67" s="311" t="str">
        <f>+B$66</f>
        <v>20/08/2019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06710010</v>
      </c>
      <c r="B68" s="311" t="str">
        <f t="shared" si="0"/>
        <v>20/08/2019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06710010</v>
      </c>
      <c r="B69" s="311" t="str">
        <f t="shared" si="0"/>
        <v>20/08/2019</v>
      </c>
      <c r="C69" s="309" t="s">
        <v>50</v>
      </c>
      <c r="D69" s="283" t="s">
        <v>48</v>
      </c>
      <c r="E69" s="283" t="s">
        <v>43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06710010</v>
      </c>
      <c r="B70" s="311" t="str">
        <f t="shared" si="0"/>
        <v>20/08/2019</v>
      </c>
      <c r="C70" s="309" t="s">
        <v>52</v>
      </c>
      <c r="D70" s="283" t="s">
        <v>53</v>
      </c>
      <c r="E70" s="283" t="s">
        <v>54</v>
      </c>
      <c r="F70" s="283" t="s">
        <v>55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06710010</v>
      </c>
      <c r="B71" s="311" t="str">
        <f t="shared" si="0"/>
        <v>20/08/2019</v>
      </c>
      <c r="C71" s="309" t="s">
        <v>57</v>
      </c>
      <c r="D71" s="283" t="s">
        <v>53</v>
      </c>
      <c r="E71" s="283" t="s">
        <v>58</v>
      </c>
      <c r="F71" s="283" t="s">
        <v>55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06710010</v>
      </c>
      <c r="B72" s="311" t="str">
        <f t="shared" si="0"/>
        <v>20/08/2019</v>
      </c>
      <c r="C72" s="309" t="s">
        <v>61</v>
      </c>
      <c r="D72" s="283" t="s">
        <v>62</v>
      </c>
      <c r="E72" s="283" t="s">
        <v>54</v>
      </c>
      <c r="F72" s="283" t="s">
        <v>55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06710010</v>
      </c>
      <c r="B73" s="311" t="str">
        <f t="shared" si="0"/>
        <v>20/08/2019</v>
      </c>
      <c r="C73" s="309" t="s">
        <v>64</v>
      </c>
      <c r="D73" s="283" t="s">
        <v>65</v>
      </c>
      <c r="E73" s="283" t="s">
        <v>54</v>
      </c>
      <c r="F73" s="283" t="s">
        <v>55</v>
      </c>
      <c r="G73" s="284">
        <v>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06710010</v>
      </c>
      <c r="B74" s="311" t="str">
        <f t="shared" si="0"/>
        <v>20/08/2019</v>
      </c>
      <c r="C74" s="309" t="s">
        <v>67</v>
      </c>
      <c r="D74" s="283" t="s">
        <v>53</v>
      </c>
      <c r="E74" s="283" t="s">
        <v>43</v>
      </c>
      <c r="F74" s="283" t="s">
        <v>68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06710010</v>
      </c>
      <c r="B75" s="311" t="str">
        <f t="shared" si="0"/>
        <v>20/08/2019</v>
      </c>
      <c r="C75" s="309" t="s">
        <v>70</v>
      </c>
      <c r="D75" s="283" t="s">
        <v>53</v>
      </c>
      <c r="E75" s="283" t="s">
        <v>49</v>
      </c>
      <c r="F75" s="283" t="s">
        <v>68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06710010</v>
      </c>
      <c r="B76" s="311" t="str">
        <f t="shared" si="0"/>
        <v>20/08/2019</v>
      </c>
      <c r="C76" s="309" t="s">
        <v>72</v>
      </c>
      <c r="D76" s="283" t="s">
        <v>53</v>
      </c>
      <c r="E76" s="283" t="s">
        <v>54</v>
      </c>
      <c r="F76" s="283" t="s">
        <v>68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06710010</v>
      </c>
      <c r="B77" s="311" t="str">
        <f t="shared" si="0"/>
        <v>20/08/2019</v>
      </c>
      <c r="C77" s="309" t="s">
        <v>74</v>
      </c>
      <c r="D77" s="283" t="s">
        <v>53</v>
      </c>
      <c r="E77" s="283" t="s">
        <v>58</v>
      </c>
      <c r="F77" s="283" t="s">
        <v>68</v>
      </c>
      <c r="G77" s="284">
        <v>25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06710010</v>
      </c>
      <c r="B88" s="330" t="str">
        <f>D26</f>
        <v>20/08/2019</v>
      </c>
      <c r="C88" s="284" t="s">
        <v>245</v>
      </c>
      <c r="D88" s="331" t="s">
        <v>246</v>
      </c>
      <c r="E88" s="284">
        <v>1</v>
      </c>
      <c r="F88" s="284">
        <v>2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06710010</v>
      </c>
      <c r="B89" s="311" t="str">
        <f>+B$88</f>
        <v>20/08/2019</v>
      </c>
      <c r="C89" s="284" t="s">
        <v>247</v>
      </c>
      <c r="D89" s="331" t="s">
        <v>248</v>
      </c>
      <c r="E89" s="284">
        <v>6</v>
      </c>
      <c r="F89" s="284">
        <v>2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06710010</v>
      </c>
      <c r="B90" s="311" t="str">
        <f t="shared" si="1"/>
        <v>20/08/2019</v>
      </c>
      <c r="C90" s="284" t="s">
        <v>249</v>
      </c>
      <c r="D90" s="331" t="s">
        <v>250</v>
      </c>
      <c r="E90" s="284">
        <v>3</v>
      </c>
      <c r="F90" s="284">
        <v>7</v>
      </c>
      <c r="G90" s="284">
        <v>13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06710010</v>
      </c>
      <c r="B91" s="311" t="str">
        <f t="shared" si="1"/>
        <v>20/08/2019</v>
      </c>
      <c r="C91" s="284" t="s">
        <v>251</v>
      </c>
      <c r="D91" s="331" t="s">
        <v>252</v>
      </c>
      <c r="E91" s="284"/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06710010</v>
      </c>
      <c r="B92" s="311" t="str">
        <f t="shared" si="1"/>
        <v>20/08/2019</v>
      </c>
      <c r="C92" s="284" t="s">
        <v>253</v>
      </c>
      <c r="D92" s="331" t="s">
        <v>254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06710010</v>
      </c>
      <c r="B93" s="311" t="str">
        <f t="shared" si="1"/>
        <v>20/08/2019</v>
      </c>
      <c r="C93" s="284" t="s">
        <v>255</v>
      </c>
      <c r="D93" s="331" t="s">
        <v>256</v>
      </c>
      <c r="E93" s="284"/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06710010</v>
      </c>
      <c r="B94" s="311" t="str">
        <f t="shared" si="1"/>
        <v>20/08/2019</v>
      </c>
      <c r="C94" s="284" t="s">
        <v>257</v>
      </c>
      <c r="D94" s="331" t="s">
        <v>258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06710010</v>
      </c>
      <c r="B95" s="311" t="str">
        <f t="shared" si="1"/>
        <v>20/08/2019</v>
      </c>
      <c r="C95" s="284" t="s">
        <v>259</v>
      </c>
      <c r="D95" s="331" t="s">
        <v>260</v>
      </c>
      <c r="E95" s="284"/>
      <c r="F95" s="284">
        <v>1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06710010</v>
      </c>
      <c r="B96" s="311" t="str">
        <f t="shared" si="1"/>
        <v>20/08/2019</v>
      </c>
      <c r="C96" s="284" t="s">
        <v>261</v>
      </c>
      <c r="D96" s="331" t="s">
        <v>262</v>
      </c>
      <c r="E96" s="284">
        <v>22</v>
      </c>
      <c r="F96" s="284">
        <v>75</v>
      </c>
      <c r="G96" s="284">
        <v>22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06710010</v>
      </c>
      <c r="B97" s="311" t="str">
        <f t="shared" si="1"/>
        <v>20/08/2019</v>
      </c>
      <c r="C97" s="284" t="s">
        <v>263</v>
      </c>
      <c r="D97" s="331" t="s">
        <v>264</v>
      </c>
      <c r="E97" s="284">
        <v>2</v>
      </c>
      <c r="F97" s="284">
        <v>2</v>
      </c>
      <c r="G97" s="284">
        <v>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06710010</v>
      </c>
      <c r="B98" s="311" t="str">
        <f t="shared" si="1"/>
        <v>20/08/2019</v>
      </c>
      <c r="C98" s="284" t="s">
        <v>265</v>
      </c>
      <c r="D98" s="331" t="s">
        <v>266</v>
      </c>
      <c r="E98" s="284"/>
      <c r="F98" s="284">
        <v>7</v>
      </c>
      <c r="G98" s="284">
        <v>10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06710010</v>
      </c>
      <c r="B99" s="311" t="str">
        <f t="shared" si="1"/>
        <v>20/08/2019</v>
      </c>
      <c r="C99" s="284" t="s">
        <v>267</v>
      </c>
      <c r="D99" s="331" t="s">
        <v>268</v>
      </c>
      <c r="E99" s="284">
        <v>2</v>
      </c>
      <c r="F99" s="284">
        <v>2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06710010</v>
      </c>
      <c r="B100" s="311" t="str">
        <f t="shared" si="1"/>
        <v>20/08/2019</v>
      </c>
      <c r="C100" s="284" t="s">
        <v>269</v>
      </c>
      <c r="D100" s="331" t="s">
        <v>270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06710010</v>
      </c>
      <c r="B101" s="311" t="str">
        <f t="shared" si="1"/>
        <v>20/08/2019</v>
      </c>
      <c r="C101" s="284" t="s">
        <v>271</v>
      </c>
      <c r="D101" s="331" t="s">
        <v>272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06710010</v>
      </c>
      <c r="B102" s="311" t="str">
        <f t="shared" si="1"/>
        <v>20/08/2019</v>
      </c>
      <c r="C102" s="284" t="s">
        <v>273</v>
      </c>
      <c r="D102" s="331" t="s">
        <v>274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06710010</v>
      </c>
      <c r="B103" s="311" t="str">
        <f t="shared" si="1"/>
        <v>20/08/2019</v>
      </c>
      <c r="C103" s="284" t="s">
        <v>275</v>
      </c>
      <c r="D103" s="331" t="s">
        <v>276</v>
      </c>
      <c r="E103" s="284"/>
      <c r="F103" s="284">
        <v>10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06710010</v>
      </c>
      <c r="B104" s="311" t="str">
        <f t="shared" si="1"/>
        <v>20/08/2019</v>
      </c>
      <c r="C104" s="284" t="s">
        <v>277</v>
      </c>
      <c r="D104" s="331" t="s">
        <v>278</v>
      </c>
      <c r="E104" s="284">
        <v>11</v>
      </c>
      <c r="F104" s="284">
        <v>12</v>
      </c>
      <c r="G104" s="284">
        <v>3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06710010</v>
      </c>
      <c r="B105" s="311" t="str">
        <f t="shared" si="1"/>
        <v>20/08/2019</v>
      </c>
      <c r="C105" s="284" t="s">
        <v>279</v>
      </c>
      <c r="D105" s="331" t="s">
        <v>280</v>
      </c>
      <c r="E105" s="284">
        <v>1</v>
      </c>
      <c r="F105" s="284">
        <v>2</v>
      </c>
      <c r="G105" s="284">
        <v>5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06710010</v>
      </c>
      <c r="B106" s="311" t="str">
        <f t="shared" si="1"/>
        <v>20/08/2019</v>
      </c>
      <c r="C106" s="284" t="s">
        <v>281</v>
      </c>
      <c r="D106" s="331" t="s">
        <v>282</v>
      </c>
      <c r="E106" s="284">
        <v>4</v>
      </c>
      <c r="F106" s="284">
        <v>1</v>
      </c>
      <c r="G106" s="284">
        <v>5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06710010</v>
      </c>
      <c r="B107" s="311" t="str">
        <f t="shared" si="1"/>
        <v>20/08/2019</v>
      </c>
      <c r="C107" s="284" t="s">
        <v>283</v>
      </c>
      <c r="D107" s="331" t="s">
        <v>284</v>
      </c>
      <c r="E107" s="284"/>
      <c r="F107" s="284">
        <v>6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06710010</v>
      </c>
      <c r="B108" s="311" t="str">
        <f t="shared" si="1"/>
        <v>20/08/2019</v>
      </c>
      <c r="C108" s="284" t="s">
        <v>285</v>
      </c>
      <c r="D108" s="331" t="s">
        <v>286</v>
      </c>
      <c r="E108" s="284"/>
      <c r="F108" s="284">
        <v>1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06710010</v>
      </c>
      <c r="B109" s="311" t="str">
        <f t="shared" si="1"/>
        <v>20/08/2019</v>
      </c>
      <c r="C109" s="284" t="s">
        <v>287</v>
      </c>
      <c r="D109" s="331" t="s">
        <v>288</v>
      </c>
      <c r="E109" s="284"/>
      <c r="F109" s="284" t="s">
        <v>289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06710010</v>
      </c>
      <c r="B110" s="311" t="str">
        <f t="shared" si="1"/>
        <v>20/08/2019</v>
      </c>
      <c r="C110" s="284" t="s">
        <v>290</v>
      </c>
      <c r="D110" s="331" t="s">
        <v>291</v>
      </c>
      <c r="E110" s="284">
        <v>2</v>
      </c>
      <c r="F110" s="284"/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06710010</v>
      </c>
      <c r="B111" s="311" t="str">
        <f t="shared" si="1"/>
        <v>20/08/2019</v>
      </c>
      <c r="C111" s="284"/>
      <c r="D111" s="331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06710010</v>
      </c>
      <c r="B112" s="311" t="str">
        <f t="shared" si="1"/>
        <v>20/08/2019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06710010</v>
      </c>
      <c r="B113" s="311" t="str">
        <f t="shared" si="1"/>
        <v>20/08/2019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06710010</v>
      </c>
      <c r="B114" s="311" t="str">
        <f t="shared" si="1"/>
        <v>20/08/2019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06710010</v>
      </c>
      <c r="B115" s="311" t="str">
        <f t="shared" si="1"/>
        <v>20/08/2019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06710010</v>
      </c>
      <c r="B116" s="311" t="str">
        <f t="shared" si="1"/>
        <v>20/08/2019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06710010</v>
      </c>
      <c r="B117" s="311" t="str">
        <f t="shared" si="1"/>
        <v>20/08/2019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06710010</v>
      </c>
      <c r="B118" s="311" t="str">
        <f t="shared" si="1"/>
        <v>20/08/2019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06710010</v>
      </c>
      <c r="B119" s="311" t="str">
        <f t="shared" si="1"/>
        <v>20/08/2019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06710010</v>
      </c>
      <c r="B120" s="311" t="str">
        <f t="shared" si="1"/>
        <v>20/08/2019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06710010</v>
      </c>
      <c r="B121" s="311" t="str">
        <f t="shared" si="1"/>
        <v>20/08/2019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06710010</v>
      </c>
      <c r="B122" s="311" t="str">
        <f t="shared" si="2"/>
        <v>20/08/2019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06710010</v>
      </c>
      <c r="B123" s="311" t="str">
        <f t="shared" si="2"/>
        <v>20/08/2019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06710010</v>
      </c>
      <c r="B124" s="311" t="str">
        <f t="shared" si="2"/>
        <v>20/08/2019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06710010</v>
      </c>
      <c r="B125" s="311" t="str">
        <f t="shared" si="2"/>
        <v>20/08/2019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06710010</v>
      </c>
      <c r="B126" s="311" t="str">
        <f t="shared" si="2"/>
        <v>20/08/2019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06710010</v>
      </c>
      <c r="B127" s="311" t="str">
        <f t="shared" si="2"/>
        <v>20/08/2019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06710010</v>
      </c>
      <c r="B128" s="311" t="str">
        <f t="shared" si="2"/>
        <v>20/08/2019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06710010</v>
      </c>
      <c r="B129" s="311" t="str">
        <f t="shared" si="2"/>
        <v>20/08/2019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06710010</v>
      </c>
      <c r="B130" s="311" t="str">
        <f t="shared" si="2"/>
        <v>20/08/2019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06710010</v>
      </c>
      <c r="B131" s="311" t="str">
        <f t="shared" si="2"/>
        <v>20/08/2019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06710010</v>
      </c>
      <c r="B132" s="311" t="str">
        <f t="shared" si="2"/>
        <v>20/08/2019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06710010</v>
      </c>
      <c r="B133" s="311" t="str">
        <f t="shared" si="2"/>
        <v>20/08/2019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06710010</v>
      </c>
      <c r="B134" s="311" t="str">
        <f t="shared" si="2"/>
        <v>20/08/2019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06710010</v>
      </c>
      <c r="B135" s="311" t="str">
        <f t="shared" si="2"/>
        <v>20/08/2019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06710010</v>
      </c>
      <c r="B136" s="311" t="str">
        <f t="shared" si="2"/>
        <v>20/08/2019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06710010</v>
      </c>
      <c r="B137" s="311" t="str">
        <f t="shared" si="2"/>
        <v>20/08/2019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06710010</v>
      </c>
      <c r="B138" s="311" t="str">
        <f t="shared" si="2"/>
        <v>20/08/2019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06710010</v>
      </c>
      <c r="B139" s="311" t="str">
        <f t="shared" si="2"/>
        <v>20/08/2019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06710010</v>
      </c>
      <c r="B140" s="311" t="str">
        <f t="shared" si="2"/>
        <v>20/08/2019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06710010</v>
      </c>
      <c r="B141" s="311" t="str">
        <f t="shared" si="2"/>
        <v>20/08/2019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06710010</v>
      </c>
      <c r="B142" s="311" t="str">
        <f t="shared" si="2"/>
        <v>20/08/2019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06710010</v>
      </c>
      <c r="B143" s="311" t="str">
        <f t="shared" si="2"/>
        <v>20/08/2019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06710010</v>
      </c>
      <c r="B144" s="311" t="str">
        <f t="shared" si="2"/>
        <v>20/08/2019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06710010</v>
      </c>
      <c r="B145" s="311" t="str">
        <f t="shared" si="2"/>
        <v>20/08/2019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06710010</v>
      </c>
      <c r="B146" s="311" t="str">
        <f t="shared" si="2"/>
        <v>20/08/2019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06710010</v>
      </c>
      <c r="B147" s="311" t="str">
        <f t="shared" si="2"/>
        <v>20/08/2019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06710010</v>
      </c>
      <c r="B148" s="311" t="str">
        <f t="shared" si="2"/>
        <v>20/08/2019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06710010</v>
      </c>
      <c r="B149" s="311" t="str">
        <f t="shared" si="2"/>
        <v>20/08/2019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06710010</v>
      </c>
      <c r="B150" s="311" t="str">
        <f t="shared" si="2"/>
        <v>20/08/2019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06710010</v>
      </c>
      <c r="B151" s="311" t="str">
        <f t="shared" si="2"/>
        <v>20/08/2019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06710010</v>
      </c>
      <c r="B152" s="311" t="str">
        <f t="shared" si="2"/>
        <v>20/08/2019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06710010</v>
      </c>
      <c r="B153" s="311" t="str">
        <f t="shared" si="2"/>
        <v>20/08/2019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06710010</v>
      </c>
      <c r="B154" s="311" t="str">
        <f t="shared" si="3"/>
        <v>20/08/2019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06710010</v>
      </c>
      <c r="B155" s="311" t="str">
        <f t="shared" si="3"/>
        <v>20/08/2019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06710010</v>
      </c>
      <c r="B156" s="311" t="str">
        <f t="shared" si="3"/>
        <v>20/08/2019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06710010</v>
      </c>
      <c r="B157" s="311" t="str">
        <f t="shared" si="3"/>
        <v>20/08/2019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06710010</v>
      </c>
      <c r="B158" s="311" t="str">
        <f t="shared" si="3"/>
        <v>20/08/2019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06710010</v>
      </c>
      <c r="B159" s="311" t="str">
        <f t="shared" si="3"/>
        <v>20/08/2019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06710010</v>
      </c>
      <c r="B160" s="311" t="str">
        <f t="shared" si="3"/>
        <v>20/08/2019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06710010</v>
      </c>
      <c r="B161" s="311" t="str">
        <f t="shared" si="3"/>
        <v>20/08/2019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06710010</v>
      </c>
      <c r="B162" s="311" t="str">
        <f t="shared" si="3"/>
        <v>20/08/2019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06710010</v>
      </c>
      <c r="B163" s="311" t="str">
        <f t="shared" si="3"/>
        <v>20/08/2019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06710010</v>
      </c>
      <c r="B164" s="311" t="str">
        <f t="shared" si="3"/>
        <v>20/08/2019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06710010</v>
      </c>
      <c r="B165" s="311" t="str">
        <f t="shared" si="3"/>
        <v>20/08/2019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06710010</v>
      </c>
      <c r="B166" s="311" t="str">
        <f t="shared" si="3"/>
        <v>20/08/2019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06710010</v>
      </c>
      <c r="B167" s="311" t="str">
        <f t="shared" si="3"/>
        <v>20/08/2019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06710010</v>
      </c>
      <c r="B168" s="311" t="str">
        <f t="shared" si="3"/>
        <v>20/08/2019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06710010</v>
      </c>
      <c r="B169" s="311" t="str">
        <f t="shared" si="3"/>
        <v>20/08/2019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06710010</v>
      </c>
      <c r="B170" s="311" t="str">
        <f t="shared" si="3"/>
        <v>20/08/2019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06710010</v>
      </c>
      <c r="B171" s="311" t="str">
        <f t="shared" si="3"/>
        <v>20/08/2019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06710010</v>
      </c>
      <c r="B172" s="311" t="str">
        <f t="shared" si="3"/>
        <v>20/08/2019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06710010</v>
      </c>
      <c r="B173" s="311" t="str">
        <f t="shared" si="3"/>
        <v>20/08/2019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06710010</v>
      </c>
      <c r="B174" s="311" t="str">
        <f t="shared" si="3"/>
        <v>20/08/2019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06710010</v>
      </c>
      <c r="B175" s="311" t="str">
        <f t="shared" si="3"/>
        <v>20/08/2019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06710010</v>
      </c>
      <c r="B176" s="311" t="str">
        <f t="shared" si="3"/>
        <v>20/08/2019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06710010</v>
      </c>
      <c r="B177" s="311" t="str">
        <f t="shared" si="3"/>
        <v>20/08/2019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06710010</v>
      </c>
      <c r="B178" s="311" t="str">
        <f t="shared" si="3"/>
        <v>20/08/2019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06710010</v>
      </c>
      <c r="B179" s="311" t="str">
        <f t="shared" si="3"/>
        <v>20/08/2019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06710010</v>
      </c>
      <c r="B180" s="311" t="str">
        <f t="shared" si="3"/>
        <v>20/08/2019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06710010</v>
      </c>
      <c r="B181" s="311" t="str">
        <f t="shared" si="3"/>
        <v>20/08/2019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06710010</v>
      </c>
      <c r="B182" s="311" t="str">
        <f t="shared" si="3"/>
        <v>20/08/2019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06710010</v>
      </c>
      <c r="B183" s="311" t="str">
        <f t="shared" si="3"/>
        <v>20/08/2019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06710010</v>
      </c>
      <c r="B184" s="311" t="str">
        <f t="shared" si="3"/>
        <v>20/08/2019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06710010</v>
      </c>
      <c r="B185" s="311" t="str">
        <f t="shared" si="3"/>
        <v>20/08/2019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06710010</v>
      </c>
      <c r="B186" s="311" t="str">
        <f t="shared" si="4"/>
        <v>20/08/2019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06710010</v>
      </c>
      <c r="B187" s="311" t="str">
        <f t="shared" si="4"/>
        <v>20/08/2019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06710010</v>
      </c>
      <c r="B188" s="311" t="str">
        <f t="shared" si="4"/>
        <v>20/08/2019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06710010</v>
      </c>
      <c r="B189" s="311" t="str">
        <f t="shared" si="4"/>
        <v>20/08/2019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06710010</v>
      </c>
      <c r="B190" s="311" t="str">
        <f t="shared" si="4"/>
        <v>20/08/2019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06710010</v>
      </c>
      <c r="B191" s="311" t="str">
        <f t="shared" si="4"/>
        <v>20/08/2019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06710010</v>
      </c>
      <c r="B192" s="311" t="str">
        <f t="shared" si="4"/>
        <v>20/08/2019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06710010</v>
      </c>
      <c r="B193" s="311" t="str">
        <f t="shared" si="4"/>
        <v>20/08/2019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06710010</v>
      </c>
      <c r="B194" s="311" t="str">
        <f t="shared" si="4"/>
        <v>20/08/2019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06710010</v>
      </c>
      <c r="B195" s="311" t="str">
        <f t="shared" si="4"/>
        <v>20/08/2019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06710010</v>
      </c>
      <c r="B196" s="311" t="str">
        <f t="shared" si="4"/>
        <v>20/08/2019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06710010</v>
      </c>
      <c r="B197" s="311" t="str">
        <f t="shared" si="4"/>
        <v>20/08/2019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06710010</v>
      </c>
      <c r="B198" s="311" t="str">
        <f t="shared" si="4"/>
        <v>20/08/2019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06710010</v>
      </c>
      <c r="B199" s="311" t="str">
        <f t="shared" si="4"/>
        <v>20/08/2019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06710010</v>
      </c>
      <c r="B200" s="311" t="str">
        <f t="shared" si="4"/>
        <v>20/08/2019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06710010</v>
      </c>
      <c r="B201" s="311" t="str">
        <f t="shared" si="4"/>
        <v>20/08/2019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06710010</v>
      </c>
      <c r="B202" s="311" t="str">
        <f t="shared" si="4"/>
        <v>20/08/2019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06710010</v>
      </c>
      <c r="B203" s="311" t="str">
        <f t="shared" si="4"/>
        <v>20/08/2019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06710010</v>
      </c>
      <c r="B204" s="311" t="str">
        <f t="shared" si="4"/>
        <v>20/08/2019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06710010</v>
      </c>
      <c r="B205" s="311" t="str">
        <f t="shared" si="4"/>
        <v>20/08/2019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06710010</v>
      </c>
      <c r="B206" s="311" t="str">
        <f t="shared" si="4"/>
        <v>20/08/2019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06710010</v>
      </c>
      <c r="B207" s="311" t="str">
        <f t="shared" si="4"/>
        <v>20/08/2019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06710010</v>
      </c>
      <c r="B208" s="311" t="str">
        <f t="shared" si="4"/>
        <v>20/08/2019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06710010</v>
      </c>
      <c r="B209" s="311" t="str">
        <f t="shared" si="4"/>
        <v>20/08/2019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06710010</v>
      </c>
      <c r="B210" s="311" t="str">
        <f t="shared" si="4"/>
        <v>20/08/2019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06710010</v>
      </c>
      <c r="B211" s="311" t="str">
        <f t="shared" si="4"/>
        <v>20/08/2019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06710010</v>
      </c>
      <c r="B212" s="311" t="str">
        <f t="shared" si="4"/>
        <v>20/08/2019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06710010</v>
      </c>
      <c r="B213" s="311" t="str">
        <f t="shared" si="4"/>
        <v>20/08/2019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06710010</v>
      </c>
      <c r="B214" s="311" t="str">
        <f t="shared" si="4"/>
        <v>20/08/2019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06710010</v>
      </c>
      <c r="B215" s="311" t="str">
        <f t="shared" si="4"/>
        <v>20/08/2019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06710010</v>
      </c>
      <c r="B216" s="311" t="str">
        <f t="shared" si="4"/>
        <v>20/08/2019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06710010</v>
      </c>
      <c r="B217" s="311" t="str">
        <f t="shared" si="4"/>
        <v>20/08/2019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06710010</v>
      </c>
      <c r="B218" s="311" t="str">
        <f t="shared" si="5"/>
        <v>20/08/2019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06710010</v>
      </c>
      <c r="B219" s="311" t="str">
        <f t="shared" si="5"/>
        <v>20/08/2019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06710010</v>
      </c>
      <c r="B220" s="311" t="str">
        <f t="shared" si="5"/>
        <v>20/08/2019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06710010</v>
      </c>
      <c r="B221" s="311" t="str">
        <f t="shared" si="5"/>
        <v>20/08/2019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06710010</v>
      </c>
      <c r="B222" s="311" t="str">
        <f t="shared" si="5"/>
        <v>20/08/2019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06710010</v>
      </c>
      <c r="B223" s="311" t="str">
        <f t="shared" si="5"/>
        <v>20/08/2019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06710010</v>
      </c>
      <c r="B224" s="311" t="str">
        <f t="shared" si="5"/>
        <v>20/08/2019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06710010</v>
      </c>
      <c r="B225" s="311" t="str">
        <f t="shared" si="5"/>
        <v>20/08/2019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06710010</v>
      </c>
      <c r="B226" s="311" t="str">
        <f t="shared" si="5"/>
        <v>20/08/2019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06710010</v>
      </c>
      <c r="B227" s="311" t="str">
        <f t="shared" si="5"/>
        <v>20/08/2019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06710010</v>
      </c>
      <c r="B228" s="311" t="str">
        <f t="shared" si="5"/>
        <v>20/08/2019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06710010</v>
      </c>
      <c r="B229" s="311" t="str">
        <f t="shared" si="5"/>
        <v>20/08/2019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06710010</v>
      </c>
      <c r="B230" s="311" t="str">
        <f t="shared" si="5"/>
        <v>20/08/2019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06710010</v>
      </c>
      <c r="B231" s="311" t="str">
        <f t="shared" si="5"/>
        <v>20/08/2019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06710010</v>
      </c>
      <c r="B232" s="311" t="str">
        <f t="shared" si="5"/>
        <v>20/08/2019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06710010</v>
      </c>
      <c r="B233" s="311" t="str">
        <f t="shared" si="5"/>
        <v>20/08/2019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06710010</v>
      </c>
      <c r="B234" s="311" t="str">
        <f t="shared" si="5"/>
        <v>20/08/2019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06710010</v>
      </c>
      <c r="B235" s="311" t="str">
        <f t="shared" si="5"/>
        <v>20/08/2019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06710010</v>
      </c>
      <c r="B236" s="311" t="str">
        <f t="shared" si="5"/>
        <v>20/08/2019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06710010</v>
      </c>
      <c r="B237" s="311" t="str">
        <f t="shared" si="5"/>
        <v>20/08/2019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06710010</v>
      </c>
      <c r="B238" s="311" t="str">
        <f t="shared" si="5"/>
        <v>20/08/2019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06710010</v>
      </c>
      <c r="B239" s="311" t="str">
        <f t="shared" si="5"/>
        <v>20/08/2019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06710010</v>
      </c>
      <c r="B240" s="311" t="str">
        <f t="shared" si="5"/>
        <v>20/08/2019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06710010</v>
      </c>
      <c r="B241" s="311" t="str">
        <f t="shared" si="5"/>
        <v>20/08/2019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06710010</v>
      </c>
      <c r="B242" s="311" t="str">
        <f t="shared" si="5"/>
        <v>20/08/2019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06710010</v>
      </c>
      <c r="B243" s="311" t="str">
        <f t="shared" si="5"/>
        <v>20/08/2019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B600F4D5-1DA6-4E60-B8F5-7C322DA1873E}">
      <formula1>$T$2:$T$3</formula1>
    </dataValidation>
    <dataValidation type="list" allowBlank="1" showErrorMessage="1" errorTitle="Bocal de regroupement" sqref="F78" xr:uid="{E25920A5-8894-43F3-90D1-2C4EA60E6003}">
      <formula1>#REF!</formula1>
    </dataValidation>
    <dataValidation type="list" allowBlank="1" showErrorMessage="1" errorTitle="Abondance végétation de 0 à 5" sqref="K78" xr:uid="{A57060EB-8340-4257-AD19-E02061A5CC47}">
      <formula1>#REF!</formula1>
    </dataValidation>
    <dataValidation type="list" allowBlank="1" showErrorMessage="1" errorTitle="Intensité du comatage de 0 à 5" sqref="H78" xr:uid="{A76E4FEF-0EA2-4021-9818-AFA8343AD1D9}">
      <formula1>#REF!</formula1>
    </dataValidation>
    <dataValidation type="list" allowBlank="1" showErrorMessage="1" errorTitle="Codage SANDRE svp" sqref="E78" xr:uid="{06EDD592-BB71-4713-B188-EFB88F81DA35}">
      <formula1>#REF!</formula1>
    </dataValidation>
    <dataValidation type="list" allowBlank="1" showInputMessage="1" showErrorMessage="1" sqref="D78 IV67:IV78" xr:uid="{98619641-7229-40D2-BB49-D4BF079D625E}">
      <formula1>#REF!</formula1>
    </dataValidation>
    <dataValidation type="list" allowBlank="1" errorTitle="Codage SANDRE svp" sqref="E66:E77" xr:uid="{B55FCFFA-9AE9-4118-B8F5-A1D8B541DAEA}">
      <formula1>"N1, N3, N5 , N6"</formula1>
    </dataValidation>
    <dataValidation type="list" allowBlank="1" showInputMessage="1" sqref="D67:D77" xr:uid="{7B66432E-4CA0-4C1B-BA35-232E93A20A63}">
      <formula1>"S1, S2, S3, S9, S10, S11, S18, S24, S25, S28, S29, S30"</formula1>
    </dataValidation>
    <dataValidation allowBlank="1" showErrorMessage="1" errorTitle="Altitude en mètres" sqref="K23:N23" xr:uid="{FE887909-D932-44C2-AC25-3F35EE25D7E4}"/>
    <dataValidation type="list" allowBlank="1" errorTitle="Bocal de regroupement" sqref="F66:F77" xr:uid="{94C7C791-FA33-40D5-A70C-89A0BC0E0773}">
      <formula1>"PhA , PhB, PhC"</formula1>
    </dataValidation>
    <dataValidation type="list" allowBlank="1" errorTitle="Intensité du comatage de 0 à 5" sqref="H66:H77" xr:uid="{CF899414-99A9-4E6C-822A-0101DFC6ED44}">
      <formula1>"0, 1, 2, 3, 4, 5"</formula1>
    </dataValidation>
    <dataValidation type="list" allowBlank="1" errorTitle="Stabilité ou non du substrat" sqref="I66:I77" xr:uid="{61B65801-895D-4E75-A137-6E6BFA5093B3}">
      <formula1>"stable , moyennement stable , instable"</formula1>
    </dataValidation>
    <dataValidation type="list" allowBlank="1" errorTitle="Abondance végétation de 0 à 5" sqref="K66:K77" xr:uid="{920B2096-8D78-4128-A1EA-41063A79139D}">
      <formula1>"0, 1, 2, 3, 4, 5"</formula1>
    </dataValidation>
    <dataValidation type="list" allowBlank="1" errorTitle="Choisir une des 4 catégories" error="Vous devez indiquer une des 4 catégories de la liste déroulante" sqref="I39:I50" xr:uid="{CF6CF149-E361-44C4-BA97-0407D5B034EC}">
      <formula1>"D, M, MNR, P"</formula1>
    </dataValidation>
    <dataValidation type="list" allowBlank="1" sqref="D66" xr:uid="{CA358F81-BD9E-4A8C-AFFB-45AF3F26B61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D1F3E11-F11E-4C48-A8C0-B862DE56796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1D412BB-B866-4BAC-90B4-79542F1A541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F2C4C4B-C8E9-44ED-8928-43F27CA54B9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B73E992-F417-491B-95A2-5C2DF98FE1F7}">
      <formula1>1</formula1>
      <formula2>3</formula2>
    </dataValidation>
    <dataValidation allowBlank="1" showErrorMessage="1" promptTitle="ATTENTION" prompt="en Lambert II étendu" sqref="G23 E27:E28" xr:uid="{DC17FAB2-781D-4B8C-83FC-65D99064ACF6}"/>
    <dataValidation type="textLength" allowBlank="1" showInputMessage="1" showErrorMessage="1" sqref="A41:E41 IS42:IV42" xr:uid="{694BF504-5809-453C-BA47-73E2AD5D8541}">
      <formula1>0</formula1>
      <formula2>50</formula2>
    </dataValidation>
    <dataValidation type="whole" allowBlank="1" showErrorMessage="1" errorTitle="Altitude en mètres" sqref="I23:I28" xr:uid="{46623138-E876-4141-BF83-F1B4F05C7284}">
      <formula1>0</formula1>
      <formula2>4000</formula2>
    </dataValidation>
    <dataValidation type="decimal" allowBlank="1" showErrorMessage="1" errorTitle="Recouvrement en % de 0 à 100" sqref="H39:H50" xr:uid="{7D91CE9C-A2FE-46EF-AC2B-FF8A00A8155D}">
      <formula1>0</formula1>
      <formula2>100</formula2>
    </dataValidation>
    <dataValidation type="textLength" operator="equal" allowBlank="1" showErrorMessage="1" errorTitle="Code INSEE selon le type 00000" sqref="F23" xr:uid="{219AB9B9-2E74-4660-B29A-0F10D78E7A07}">
      <formula1>5</formula1>
      <formula2>0</formula2>
    </dataValidation>
    <dataValidation type="date" allowBlank="1" showErrorMessage="1" errorTitle="Date du prélèvement (jj/mm/aaaa)" sqref="IV40" xr:uid="{83AB55A4-38B5-4173-8B9F-2189594A19B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2020-04-17T13:05:57Z</dcterms:created>
  <dcterms:modified xsi:type="dcterms:W3CDTF">2020-04-17T13:05:58Z</dcterms:modified>
</cp:coreProperties>
</file>