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LAUBRI\18017_LAUBRI_exports\"/>
    </mc:Choice>
  </mc:AlternateContent>
  <xr:revisionPtr revIDLastSave="0" documentId="13_ncr:1_{A3995D01-809C-4A7A-BB79-6FC4916C93C5}" xr6:coauthVersionLast="40" xr6:coauthVersionMax="40" xr10:uidLastSave="{00000000-0000-0000-0000-000000000000}"/>
  <bookViews>
    <workbookView xWindow="0" yWindow="0" windowWidth="19920" windowHeight="8925" xr2:uid="{1FAB5CB9-B6C2-456C-83F2-C6CFCC6369A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<sst xmlns="http://schemas.openxmlformats.org/spreadsheetml/2006/main" count="969" uniqueCount="329">
  <si>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</si>
  <si>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</si>
  <si>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</si>
  <si>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</si>
  <si>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</si>
  <si>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</si>
  <si>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</si>
  <si>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</si>
  <si>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</si>
  <si>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</si>
  <si>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</si>
  <si>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</si>
  <si>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</si>
  <si>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</si>
  <si>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</si>
  <si>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</si>
  <si>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</si>
  <si>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</si>
  <si>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</si>
  <si>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</si>
  <si>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</si>
  <si>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</si>
  <si>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</si>
  <si>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</si>
  <si>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</si>
  <si>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</si>
  <si>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</si>
  <si>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</si>
  <si>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</si>
  <si>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</si>
  <si>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</si>
  <si>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</si>
  <si>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</si>
  <si>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</si>
  <si>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</si>
  <si>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</si>
  <si>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</si>
  <si>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</si>
  <si>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</si>
  <si>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</si>
  <si>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</si>
  <si>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</si>
  <si>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</si>
  <si>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</si>
  <si>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</si>
  <si>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</si>
  <si>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</si>
  <si>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</si>
  <si>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</si>
  <si>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</si>
  <si>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</si>
  <si>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</si>
  <si>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</si>
  <si>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</si>
  <si>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</si>
  <si>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06710030</t>
  </si>
  <si>
    <t>LAUZON</t>
  </si>
  <si>
    <t>LAUZON A LA-BRILLANNE 2</t>
  </si>
  <si>
    <t xml:space="preserve"> LA-BRILLANNE 3</t>
  </si>
  <si>
    <t>Réseau de contrôle et surveillance</t>
  </si>
  <si>
    <t>facultatif #</t>
  </si>
  <si>
    <t>CODE_OPERATION</t>
  </si>
  <si>
    <t>TYPO_NATIONALE</t>
  </si>
  <si>
    <t>18/06/2018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</si>
  <si>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</si>
  <si>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</si>
  <si>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</si>
  <si>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</si>
  <si>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</si>
  <si>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</si>
  <si>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</si>
  <si>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</si>
  <si>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</si>
  <si>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</si>
  <si>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</si>
  <si>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</si>
  <si>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</si>
  <si>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</si>
  <si>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</si>
  <si>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</si>
  <si>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</si>
  <si>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</si>
  <si>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</si>
  <si>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</si>
  <si>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</si>
  <si>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</si>
  <si>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</si>
  <si>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</si>
  <si>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</si>
  <si>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</si>
  <si>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</si>
  <si>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</si>
  <si>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</si>
  <si>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</si>
  <si>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</si>
  <si>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</si>
  <si>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</si>
  <si>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</si>
  <si>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</si>
  <si>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</si>
  <si>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</si>
  <si>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</si>
  <si>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</si>
  <si>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</si>
  <si>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</si>
  <si>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</si>
  <si>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</si>
  <si>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</si>
  <si>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</si>
  <si>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</si>
  <si>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</si>
  <si>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</si>
  <si>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</si>
  <si>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</si>
  <si>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</si>
  <si>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</si>
  <si>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</si>
  <si>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</si>
  <si>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</si>
  <si>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</si>
  <si>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</si>
  <si>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</si>
  <si>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</si>
  <si>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</si>
  <si>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</si>
  <si>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</si>
  <si>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</si>
  <si>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</si>
  <si>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</si>
  <si>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</si>
  <si>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</si>
  <si>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</si>
  <si>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</si>
  <si>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</si>
  <si>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</si>
  <si>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</si>
  <si>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</si>
  <si>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</si>
  <si>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</si>
  <si>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</si>
  <si>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</si>
  <si>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</si>
  <si>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</si>
  <si>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</si>
  <si>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</si>
  <si>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</si>
  <si>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</si>
  <si>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</si>
  <si>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</si>
  <si>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</si>
  <si>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</si>
  <si>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</si>
  <si>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</si>
  <si>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</si>
  <si>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</si>
  <si>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</si>
  <si>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</si>
  <si>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</si>
  <si>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</si>
  <si>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</si>
  <si>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</si>
  <si>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</si>
  <si>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</si>
  <si>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</si>
  <si>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</si>
  <si>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</si>
  <si>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</si>
  <si>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</si>
  <si>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</si>
  <si>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</si>
  <si>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</si>
  <si>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</si>
  <si>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Polycentropus</t>
  </si>
  <si>
    <t>231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</si>
  <si>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</si>
  <si>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</si>
  <si>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</si>
  <si>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</si>
  <si>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</si>
  <si>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</si>
  <si>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</si>
  <si>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</si>
  <si>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</si>
  <si>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</si>
  <si>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Leptophlebiidae</t>
  </si>
  <si>
    <t>473</t>
  </si>
  <si>
    <t>Habrophlebia</t>
  </si>
  <si>
    <t>491</t>
  </si>
  <si>
    <t>Micronecta</t>
  </si>
  <si>
    <t>719</t>
  </si>
  <si>
    <t>Elmis</t>
  </si>
  <si>
    <t>618</t>
  </si>
  <si>
    <t>Esolus</t>
  </si>
  <si>
    <t>619</t>
  </si>
  <si>
    <t>Normandia</t>
  </si>
  <si>
    <t>624</t>
  </si>
  <si>
    <t>Riolus</t>
  </si>
  <si>
    <t>625</t>
  </si>
  <si>
    <t>Helodidae = Scirtidae</t>
  </si>
  <si>
    <t>634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</si>
  <si>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</si>
  <si>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</si>
  <si>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</si>
  <si>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</si>
  <si>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</si>
  <si>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</si>
  <si>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</si>
  <si>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</si>
  <si>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</si>
  <si>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</si>
  <si>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</si>
  <si>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</si>
  <si>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</si>
  <si>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</si>
  <si>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</si>
  <si>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</si>
  <si>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</si>
  <si>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</si>
  <si>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</si>
  <si>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</si>
  <si>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ODONATA</t>
  </si>
  <si>
    <t>648</t>
  </si>
  <si>
    <t>Calopteryx</t>
  </si>
  <si>
    <t>650</t>
  </si>
  <si>
    <t>Gomphus</t>
  </si>
  <si>
    <t>679</t>
  </si>
  <si>
    <t>Onychogomphus</t>
  </si>
  <si>
    <t>682</t>
  </si>
  <si>
    <t>Platycnemis</t>
  </si>
  <si>
    <t>657</t>
  </si>
  <si>
    <t>Gammaridae</t>
  </si>
  <si>
    <t>887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</si>
  <si>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</si>
  <si>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</si>
  <si>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</si>
  <si>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</si>
  <si>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</si>
  <si>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</si>
  <si>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</si>
  <si>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Potamopyrgus</t>
  </si>
  <si>
    <t>978</t>
  </si>
  <si>
    <t>OLIGOCHAETA</t>
  </si>
  <si>
    <t>933</t>
  </si>
  <si>
    <t>Dugesiidae</t>
  </si>
  <si>
    <t>1055</t>
  </si>
  <si>
    <t>Planariidae</t>
  </si>
  <si>
    <t>1061</t>
  </si>
  <si>
    <t>NEMATHELMINTHA</t>
  </si>
  <si>
    <t>3111</t>
  </si>
  <si>
    <t>18690155900069</t>
  </si>
  <si>
    <t>AERMC</t>
  </si>
  <si>
    <t>LAUBRI_2018-06-18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</si>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</sst>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79DC7376-00E3-4EBF-9516-950C3C5BB007}"/>
    <cellStyle name="Normal_résultats" xfId="1" xr:uid="{07C42C41-29AD-484A-BD66-2C32A668B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8DB5-FE9F-454A-B0FD-8C743E5C288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252</v>
      </c>
      <c r="B1" s="168"/>
      <c r="C1" s="169"/>
      <c r="D1" s="169"/>
      <c r="E1" s="169"/>
      <c r="F1" s="169"/>
      <c r="G1" s="169"/>
      <c r="H1" s="169"/>
      <c r="I1" s="170" t="s">
        <v>253</v>
      </c>
      <c r="J1" s="171" t="s">
        <v>252</v>
      </c>
      <c r="K1" s="172"/>
      <c r="L1" s="169"/>
      <c r="M1" s="169"/>
      <c r="N1" s="169"/>
      <c r="O1" s="169"/>
      <c r="P1" s="173"/>
      <c r="Q1" s="174"/>
      <c r="R1" s="170" t="s">
        <v>254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255</v>
      </c>
      <c r="D5" s="187" t="s">
        <v>21</v>
      </c>
      <c r="E5" s="186" t="s">
        <v>256</v>
      </c>
      <c r="F5" s="188" t="s">
        <v>257</v>
      </c>
      <c r="G5" s="186" t="s">
        <v>258</v>
      </c>
      <c r="H5" s="188" t="s">
        <v>259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6710030</v>
      </c>
      <c r="B6" s="196" t="s">
        <v>56</v>
      </c>
      <c r="C6" s="196" t="s">
        <v>57</v>
      </c>
      <c r="D6" s="197" t="s">
        <v>63</v>
      </c>
      <c r="E6" s="198">
        <v>931678.88746171619</v>
      </c>
      <c r="F6" s="198">
        <v>6317293.3604263822</v>
      </c>
      <c r="G6" s="198">
        <v>931729.94109724497</v>
      </c>
      <c r="H6" s="199">
        <v>6317194.0420931214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260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260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261</v>
      </c>
      <c r="F10" s="226"/>
      <c r="G10" s="227"/>
      <c r="H10" s="184"/>
      <c r="I10" s="184"/>
      <c r="J10" s="221" t="s">
        <v>262</v>
      </c>
      <c r="K10" s="222" t="s">
        <v>263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264</v>
      </c>
      <c r="C12" s="232">
        <v>8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265</v>
      </c>
      <c r="C13" s="235">
        <v>118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266</v>
      </c>
      <c r="C14" s="235">
        <v>4.9833333333333334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267</v>
      </c>
      <c r="C15" s="240">
        <f>C13*C14</f>
        <v>588.0333333333333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268</v>
      </c>
      <c r="C16" s="249">
        <f>+C15*0.05</f>
        <v>29.401666666666667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269</v>
      </c>
      <c r="K18" s="256" t="s">
        <v>83</v>
      </c>
      <c r="L18" s="257" t="s">
        <v>116</v>
      </c>
      <c r="M18" s="257" t="s">
        <v>262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134</v>
      </c>
      <c r="M19" s="253" t="s">
        <v>146</v>
      </c>
      <c r="N19" s="260">
        <v>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129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104</v>
      </c>
      <c r="L21" s="253" t="s">
        <v>129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108</v>
      </c>
      <c r="L22" s="253" t="s">
        <v>124</v>
      </c>
      <c r="M22" s="253" t="s">
        <v>146</v>
      </c>
      <c r="N22" s="260">
        <v>30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270</v>
      </c>
      <c r="D23" s="218"/>
      <c r="E23" s="218"/>
      <c r="F23" s="266"/>
      <c r="J23" s="262" t="s">
        <v>150</v>
      </c>
      <c r="K23" s="253" t="s">
        <v>96</v>
      </c>
      <c r="L23" s="253" t="s">
        <v>129</v>
      </c>
      <c r="M23" s="253" t="s">
        <v>151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134</v>
      </c>
      <c r="M24" s="253" t="s">
        <v>151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271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124</v>
      </c>
      <c r="M25" s="253" t="s">
        <v>151</v>
      </c>
      <c r="N25" s="260">
        <v>10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272</v>
      </c>
      <c r="D26" s="222"/>
      <c r="E26" s="222"/>
      <c r="F26" s="269"/>
      <c r="J26" s="262" t="s">
        <v>154</v>
      </c>
      <c r="K26" s="253" t="s">
        <v>96</v>
      </c>
      <c r="L26" s="253" t="s">
        <v>129</v>
      </c>
      <c r="M26" s="253" t="s">
        <v>151</v>
      </c>
      <c r="N26" s="260">
        <v>25</v>
      </c>
      <c r="O26" s="260"/>
      <c r="P26" s="260"/>
      <c r="Q26" s="260"/>
      <c r="R26" s="261"/>
      <c r="S26" s="173"/>
    </row>
    <row r="27" spans="1:19" ht="14.25" customHeight="1">
      <c r="A27" s="267" t="s">
        <v>256</v>
      </c>
      <c r="B27" s="268"/>
      <c r="C27" s="207" t="s">
        <v>273</v>
      </c>
      <c r="D27" s="207"/>
      <c r="E27" s="207"/>
      <c r="F27" s="269"/>
      <c r="J27" s="262" t="s">
        <v>155</v>
      </c>
      <c r="K27" s="253" t="s">
        <v>96</v>
      </c>
      <c r="L27" s="253" t="s">
        <v>134</v>
      </c>
      <c r="M27" s="253" t="s">
        <v>156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257</v>
      </c>
      <c r="B28" s="268"/>
      <c r="C28" s="207" t="s">
        <v>274</v>
      </c>
      <c r="D28" s="207"/>
      <c r="E28" s="207"/>
      <c r="F28" s="269"/>
      <c r="J28" s="262" t="s">
        <v>157</v>
      </c>
      <c r="K28" s="253" t="s">
        <v>96</v>
      </c>
      <c r="L28" s="253" t="s">
        <v>124</v>
      </c>
      <c r="M28" s="253" t="s">
        <v>156</v>
      </c>
      <c r="N28" s="260">
        <v>25</v>
      </c>
      <c r="O28" s="260"/>
      <c r="P28" s="260"/>
      <c r="Q28" s="260"/>
      <c r="R28" s="261"/>
      <c r="S28" s="173"/>
    </row>
    <row r="29" spans="1:19" ht="14.25" customHeight="1">
      <c r="A29" s="267" t="s">
        <v>258</v>
      </c>
      <c r="B29" s="268"/>
      <c r="C29" s="207" t="s">
        <v>275</v>
      </c>
      <c r="D29" s="207"/>
      <c r="E29" s="207"/>
      <c r="F29" s="269"/>
      <c r="J29" s="262" t="s">
        <v>158</v>
      </c>
      <c r="K29" s="253" t="s">
        <v>96</v>
      </c>
      <c r="L29" s="253" t="s">
        <v>129</v>
      </c>
      <c r="M29" s="253" t="s">
        <v>156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259</v>
      </c>
      <c r="B30" s="268"/>
      <c r="C30" s="207" t="s">
        <v>276</v>
      </c>
      <c r="D30" s="207"/>
      <c r="E30" s="207"/>
      <c r="F30" s="269"/>
      <c r="J30" s="270" t="s">
        <v>159</v>
      </c>
      <c r="K30" s="271" t="s">
        <v>96</v>
      </c>
      <c r="L30" s="271" t="s">
        <v>134</v>
      </c>
      <c r="M30" s="271" t="s">
        <v>156</v>
      </c>
      <c r="N30" s="272">
        <v>25</v>
      </c>
      <c r="O30" s="272"/>
      <c r="P30" s="272"/>
      <c r="Q30" s="272"/>
      <c r="R30" s="273"/>
    </row>
    <row r="31" spans="1:19" ht="14.25" customHeight="1">
      <c r="A31" s="267" t="s">
        <v>264</v>
      </c>
      <c r="B31" s="268"/>
      <c r="C31" s="207" t="s">
        <v>277</v>
      </c>
      <c r="D31" s="207"/>
      <c r="E31" s="211"/>
      <c r="F31" s="269"/>
    </row>
    <row r="32" spans="1:19" ht="14.25" customHeight="1">
      <c r="A32" s="267" t="s">
        <v>265</v>
      </c>
      <c r="B32" s="268"/>
      <c r="C32" s="207" t="s">
        <v>278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266</v>
      </c>
      <c r="B33" s="274"/>
      <c r="C33" s="207" t="s">
        <v>279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267</v>
      </c>
      <c r="B34" s="274"/>
      <c r="C34" s="207" t="s">
        <v>280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268</v>
      </c>
      <c r="B35" s="274"/>
      <c r="C35" s="222" t="s">
        <v>281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282</v>
      </c>
      <c r="B36" s="274"/>
      <c r="C36" s="222" t="s">
        <v>283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284</v>
      </c>
      <c r="B37" s="284"/>
      <c r="C37" s="243" t="s">
        <v>285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252</v>
      </c>
      <c r="B41" s="172"/>
      <c r="C41" s="169"/>
      <c r="D41" s="169"/>
      <c r="E41" s="169"/>
      <c r="F41" s="169"/>
      <c r="G41" s="170" t="s">
        <v>286</v>
      </c>
      <c r="H41" s="171" t="s">
        <v>252</v>
      </c>
      <c r="I41" s="172"/>
      <c r="J41" s="169"/>
      <c r="K41" s="169"/>
      <c r="L41" s="169"/>
      <c r="M41" s="169"/>
      <c r="Q41" s="170" t="s">
        <v>287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288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289</v>
      </c>
      <c r="B47" s="299"/>
      <c r="C47" s="299"/>
      <c r="D47" s="299"/>
      <c r="E47" s="299"/>
      <c r="F47" s="299"/>
      <c r="G47" s="300"/>
      <c r="H47" s="301" t="s">
        <v>290</v>
      </c>
      <c r="I47" s="302" t="s">
        <v>291</v>
      </c>
      <c r="J47" s="303"/>
      <c r="K47" s="302" t="s">
        <v>292</v>
      </c>
      <c r="L47" s="303"/>
      <c r="M47" s="302" t="s">
        <v>293</v>
      </c>
      <c r="N47" s="303"/>
      <c r="O47" s="302" t="s">
        <v>294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295</v>
      </c>
      <c r="B49" s="311" t="s">
        <v>296</v>
      </c>
      <c r="C49" s="312" t="s">
        <v>84</v>
      </c>
      <c r="D49" s="313" t="s">
        <v>297</v>
      </c>
      <c r="E49" s="314" t="s">
        <v>298</v>
      </c>
      <c r="F49" s="314" t="s">
        <v>299</v>
      </c>
      <c r="G49" s="314" t="s">
        <v>300</v>
      </c>
      <c r="H49" s="315"/>
      <c r="I49" s="310" t="s">
        <v>301</v>
      </c>
      <c r="J49" s="310" t="s">
        <v>302</v>
      </c>
      <c r="K49" s="316" t="s">
        <v>301</v>
      </c>
      <c r="L49" s="317" t="s">
        <v>302</v>
      </c>
      <c r="M49" s="316" t="s">
        <v>301</v>
      </c>
      <c r="N49" s="317" t="s">
        <v>302</v>
      </c>
      <c r="O49" s="316" t="s">
        <v>301</v>
      </c>
      <c r="P49" s="317" t="s">
        <v>302</v>
      </c>
      <c r="Q49" s="318" t="s">
        <v>303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304</v>
      </c>
      <c r="B51" s="329" t="s">
        <v>304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145</v>
      </c>
      <c r="L51" s="335">
        <v>1</v>
      </c>
      <c r="M51" s="334"/>
      <c r="N51" s="335"/>
      <c r="O51" s="334"/>
      <c r="P51" s="335"/>
      <c r="Q51" s="333">
        <v>1</v>
      </c>
    </row>
    <row r="52" spans="1:256">
      <c r="A52" s="336" t="s">
        <v>305</v>
      </c>
      <c r="B52" s="337" t="s">
        <v>306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307</v>
      </c>
      <c r="B53" s="337" t="s">
        <v>308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309</v>
      </c>
      <c r="B54" s="337" t="s">
        <v>310</v>
      </c>
      <c r="C54" s="344" t="s">
        <v>94</v>
      </c>
      <c r="D54" s="339">
        <v>8</v>
      </c>
      <c r="E54" s="339">
        <v>2</v>
      </c>
      <c r="F54" s="340" t="s">
        <v>87</v>
      </c>
      <c r="G54" s="341"/>
      <c r="H54" s="324"/>
      <c r="I54" s="341"/>
      <c r="J54" s="341"/>
      <c r="K54" s="342"/>
      <c r="L54" s="343">
        <v>1</v>
      </c>
      <c r="M54" s="342" t="s">
        <v>147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311</v>
      </c>
      <c r="B55" s="337" t="s">
        <v>312</v>
      </c>
      <c r="C55" s="344" t="s">
        <v>96</v>
      </c>
      <c r="D55" s="339">
        <v>7</v>
      </c>
      <c r="E55" s="339">
        <v>94</v>
      </c>
      <c r="F55" s="340" t="s">
        <v>97</v>
      </c>
      <c r="G55" s="341"/>
      <c r="H55" s="324"/>
      <c r="I55" s="341"/>
      <c r="J55" s="341"/>
      <c r="K55" s="342" t="s">
        <v>313</v>
      </c>
      <c r="L55" s="343">
        <v>2</v>
      </c>
      <c r="M55" s="342" t="s">
        <v>314</v>
      </c>
      <c r="N55" s="343">
        <v>3</v>
      </c>
      <c r="O55" s="342" t="s">
        <v>315</v>
      </c>
      <c r="P55" s="343">
        <v>1</v>
      </c>
      <c r="Q55" s="341">
        <v>8</v>
      </c>
    </row>
    <row r="56" spans="1:256" ht="33.75">
      <c r="A56" s="336" t="s">
        <v>316</v>
      </c>
      <c r="B56" s="337" t="s">
        <v>317</v>
      </c>
      <c r="C56" s="344" t="s">
        <v>99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318</v>
      </c>
      <c r="B57" s="337" t="s">
        <v>319</v>
      </c>
      <c r="C57" s="338" t="s">
        <v>101</v>
      </c>
      <c r="D57" s="339">
        <v>5</v>
      </c>
      <c r="E57" s="339"/>
      <c r="F57" s="340" t="s">
        <v>102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320</v>
      </c>
      <c r="B58" s="337" t="s">
        <v>321</v>
      </c>
      <c r="C58" s="338" t="s">
        <v>104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 t="s">
        <v>148</v>
      </c>
      <c r="N58" s="343">
        <v>2</v>
      </c>
      <c r="O58" s="342"/>
      <c r="P58" s="343">
        <v>1</v>
      </c>
      <c r="Q58" s="341">
        <v>1</v>
      </c>
    </row>
    <row r="59" spans="1:256" ht="22.5">
      <c r="A59" s="336" t="s">
        <v>322</v>
      </c>
      <c r="B59" s="337" t="s">
        <v>323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324</v>
      </c>
      <c r="B60" s="337" t="s">
        <v>325</v>
      </c>
      <c r="C60" s="338" t="s">
        <v>108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 t="s">
        <v>149</v>
      </c>
      <c r="P60" s="343">
        <v>1</v>
      </c>
      <c r="Q60" s="341">
        <v>1</v>
      </c>
    </row>
    <row r="61" spans="1:256">
      <c r="A61" s="336" t="s">
        <v>326</v>
      </c>
      <c r="B61" s="337" t="s">
        <v>326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327</v>
      </c>
      <c r="B62" s="346" t="s">
        <v>328</v>
      </c>
      <c r="C62" s="347" t="s">
        <v>112</v>
      </c>
      <c r="D62" s="348">
        <v>0</v>
      </c>
      <c r="E62" s="348">
        <v>1</v>
      </c>
      <c r="F62" s="349" t="s">
        <v>87</v>
      </c>
      <c r="G62" s="350"/>
      <c r="H62" s="324"/>
      <c r="I62" s="350"/>
      <c r="J62" s="350"/>
      <c r="K62" s="351"/>
      <c r="L62" s="352">
        <v>2</v>
      </c>
      <c r="M62" s="351"/>
      <c r="N62" s="352">
        <v>3</v>
      </c>
      <c r="O62" s="351"/>
      <c r="P62" s="352">
        <v>1</v>
      </c>
      <c r="Q62" s="350">
        <v>0</v>
      </c>
    </row>
    <row r="63" spans="1:256" ht="27.75" customHeight="1" thickBot="1">
      <c r="H63" s="353" t="s">
        <v>303</v>
      </c>
      <c r="I63" s="354">
        <v>0</v>
      </c>
      <c r="J63" s="355"/>
      <c r="K63" s="354">
        <v>4</v>
      </c>
      <c r="L63" s="355"/>
      <c r="M63" s="354">
        <v>5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CF12AB1-2250-4A64-B329-C0FAD9774BF3}">
      <formula1>0</formula1>
      <formula2>50</formula2>
    </dataValidation>
    <dataValidation type="date" allowBlank="1" showErrorMessage="1" errorTitle="Date du prélèvement (jj/mm/aaaa)" sqref="D6:H6" xr:uid="{C1FB4707-A00D-4190-A5D0-BA5BE9D2DE3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7365-E712-481E-BC80-B45C8BF30B1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G33" sqref="G33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249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4034</v>
      </c>
      <c r="G23" s="32">
        <v>931683</v>
      </c>
      <c r="H23" s="32">
        <v>6317300</v>
      </c>
      <c r="I23" s="32">
        <v>346</v>
      </c>
      <c r="J23" s="32" t="s">
        <v>59</v>
      </c>
      <c r="K23" s="31">
        <v>931678.88746171619</v>
      </c>
      <c r="L23" s="31">
        <v>6317293.3604263822</v>
      </c>
      <c r="M23" s="31">
        <v>931729.94109724497</v>
      </c>
      <c r="N23" s="31">
        <v>6317194.0420931214</v>
      </c>
      <c r="O23" s="32">
        <v>8</v>
      </c>
      <c r="P23" s="32">
        <v>118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250</v>
      </c>
      <c r="B26" s="39" t="s">
        <v>251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4.9833333333333334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2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94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102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134</v>
      </c>
      <c r="F66" s="89" t="s">
        <v>146</v>
      </c>
      <c r="G66" s="89">
        <v>5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129</v>
      </c>
      <c r="F67" s="89" t="s">
        <v>146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104</v>
      </c>
      <c r="E68" s="89" t="s">
        <v>129</v>
      </c>
      <c r="F68" s="89" t="s">
        <v>146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108</v>
      </c>
      <c r="E69" s="89" t="s">
        <v>124</v>
      </c>
      <c r="F69" s="89" t="s">
        <v>146</v>
      </c>
      <c r="G69" s="92">
        <v>30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129</v>
      </c>
      <c r="F70" s="89" t="s">
        <v>151</v>
      </c>
      <c r="G70" s="92">
        <v>15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134</v>
      </c>
      <c r="F71" s="89" t="s">
        <v>151</v>
      </c>
      <c r="G71" s="92">
        <v>15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124</v>
      </c>
      <c r="F72" s="89" t="s">
        <v>151</v>
      </c>
      <c r="G72" s="92">
        <v>10</v>
      </c>
      <c r="H72" s="89"/>
      <c r="I72" s="89">
        <v>1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129</v>
      </c>
      <c r="F73" s="89" t="s">
        <v>151</v>
      </c>
      <c r="G73" s="92">
        <v>25</v>
      </c>
      <c r="H73" s="89"/>
      <c r="I73" s="89">
        <v>1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134</v>
      </c>
      <c r="F74" s="89" t="s">
        <v>156</v>
      </c>
      <c r="G74" s="92">
        <v>40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124</v>
      </c>
      <c r="F75" s="89" t="s">
        <v>156</v>
      </c>
      <c r="G75" s="92">
        <v>25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129</v>
      </c>
      <c r="F76" s="89" t="s">
        <v>156</v>
      </c>
      <c r="G76" s="92">
        <v>30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134</v>
      </c>
      <c r="F77" s="89" t="s">
        <v>156</v>
      </c>
      <c r="G77" s="92">
        <v>25</v>
      </c>
      <c r="H77" s="89"/>
      <c r="I77" s="89">
        <v>1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/>
      <c r="G88" s="92">
        <v>9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/>
      <c r="G89" s="92">
        <v>3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>
        <v>4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50</v>
      </c>
      <c r="F91" s="92">
        <v>230</v>
      </c>
      <c r="G91" s="92">
        <v>78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8</v>
      </c>
      <c r="F93" s="92">
        <v>42</v>
      </c>
      <c r="G93" s="92">
        <v>37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128</v>
      </c>
      <c r="F94" s="92">
        <v>29</v>
      </c>
      <c r="G94" s="92">
        <v>38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>
        <v>1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2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5</v>
      </c>
      <c r="F99" s="92">
        <v>15</v>
      </c>
      <c r="G99" s="92">
        <v>29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2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</v>
      </c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1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/>
      <c r="G103" s="92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/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/>
      <c r="G105" s="92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4</v>
      </c>
      <c r="F106" s="92">
        <v>1</v>
      </c>
      <c r="G106" s="92">
        <v>4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37</v>
      </c>
      <c r="F107" s="92">
        <v>75</v>
      </c>
      <c r="G107" s="92">
        <v>28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>
        <v>1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36</v>
      </c>
      <c r="F111" s="92">
        <v>27</v>
      </c>
      <c r="G111" s="92">
        <v>32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2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/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2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12</v>
      </c>
      <c r="F116" s="92">
        <v>2</v>
      </c>
      <c r="G116" s="92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4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29</v>
      </c>
      <c r="F118" s="92">
        <v>3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218</v>
      </c>
      <c r="F119" s="92">
        <v>27</v>
      </c>
      <c r="G119" s="92">
        <v>63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 t="s">
        <v>236</v>
      </c>
      <c r="F120" s="92" t="s">
        <v>236</v>
      </c>
      <c r="G120" s="92" t="s">
        <v>236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/>
      <c r="F121" s="92"/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59</v>
      </c>
      <c r="F122" s="92">
        <v>4</v>
      </c>
      <c r="G122" s="92">
        <v>18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67</v>
      </c>
      <c r="F123" s="92">
        <v>60</v>
      </c>
      <c r="G123" s="92">
        <v>50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3</v>
      </c>
      <c r="F124" s="92">
        <v>1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1</v>
      </c>
      <c r="F125" s="92"/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/>
      <c r="F126" s="92" t="s">
        <v>236</v>
      </c>
      <c r="G126" s="92" t="s">
        <v>236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4817015-3ECC-480B-85D6-B0594B407D9C}">
      <formula1>$T$2:$T$3</formula1>
    </dataValidation>
    <dataValidation type="list" allowBlank="1" showErrorMessage="1" errorTitle="Bocal de regroupement" sqref="F78" xr:uid="{1DB9B20A-3A10-4A77-8893-BC4A882D30FF}">
      <formula1>#REF!</formula1>
    </dataValidation>
    <dataValidation type="list" allowBlank="1" showErrorMessage="1" errorTitle="Abondance végétation de 0 à 5" sqref="K78" xr:uid="{F9C27013-6BBF-4204-80EE-4E0F74AE1D7D}">
      <formula1>#REF!</formula1>
    </dataValidation>
    <dataValidation type="list" allowBlank="1" showErrorMessage="1" errorTitle="Intensité du comatage de 0 à 5" sqref="H78" xr:uid="{100034DD-599A-4246-9E89-423D4401A606}">
      <formula1>#REF!</formula1>
    </dataValidation>
    <dataValidation type="list" allowBlank="1" showErrorMessage="1" errorTitle="Codage SANDRE svp" sqref="E78" xr:uid="{52E6313A-37A6-4B7D-8C7E-E3DF0BD4A49B}">
      <formula1>#REF!</formula1>
    </dataValidation>
    <dataValidation type="list" allowBlank="1" showInputMessage="1" showErrorMessage="1" sqref="D78 IV67:IV78" xr:uid="{08B332C7-ECF0-4202-ABE8-E3C84F075797}">
      <formula1>#REF!</formula1>
    </dataValidation>
    <dataValidation type="list" allowBlank="1" errorTitle="Codage SANDRE svp" sqref="E66:E77" xr:uid="{5E2BC5A8-802A-4106-BB51-EB7C7CD411E7}">
      <formula1>"N1, N3, N5 , N6"</formula1>
    </dataValidation>
    <dataValidation type="list" allowBlank="1" showInputMessage="1" sqref="D67:D77" xr:uid="{2E4D6526-9346-4178-B898-C36EE190BE87}">
      <formula1>"S1, S2, S3, S9, S10, S11, S18, S24, S25, S28, S29, S30"</formula1>
    </dataValidation>
    <dataValidation allowBlank="1" showErrorMessage="1" errorTitle="Altitude en mètres" sqref="K23:N23" xr:uid="{0A0DAC7E-564B-4356-AC0E-4587FC94CAEE}"/>
    <dataValidation type="list" allowBlank="1" errorTitle="Bocal de regroupement" sqref="F66:F77" xr:uid="{440DCF09-7961-4D91-9390-B57FB835F955}">
      <formula1>"PhA , PhB, PhC"</formula1>
    </dataValidation>
    <dataValidation type="list" allowBlank="1" errorTitle="Intensité du comatage de 0 à 5" sqref="H66:H77" xr:uid="{0DAF4061-ADD0-4493-A7FB-1A49C0D863E0}">
      <formula1>"0, 1, 2, 3, 4, 5"</formula1>
    </dataValidation>
    <dataValidation type="list" allowBlank="1" errorTitle="Stabilité ou non du substrat" sqref="I66:I77" xr:uid="{FBB77AE5-CD7F-4BC3-BD88-66CBCC43E654}">
      <formula1>"stable , moyennement stable , instable"</formula1>
    </dataValidation>
    <dataValidation type="list" allowBlank="1" errorTitle="Abondance végétation de 0 à 5" sqref="K66:K77" xr:uid="{9CEEB493-AFFF-4971-B5DA-09C3F56C5670}">
      <formula1>"0, 1, 2, 3, 4, 5"</formula1>
    </dataValidation>
    <dataValidation type="list" allowBlank="1" errorTitle="Choisir une des 4 catégories" error="Vous devez indiquer une des 4 catégories de la liste déroulante" sqref="I39:I50" xr:uid="{4C4E3068-6E16-4312-85C5-2BBF933A2287}">
      <formula1>"D, M, MNR, P"</formula1>
    </dataValidation>
    <dataValidation type="list" allowBlank="1" sqref="D66" xr:uid="{E96CF15D-1400-4626-ADFA-66C907F80A2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1DC2FBF-FA12-4F23-AF73-7B564E1B165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0C4B2B2-2E35-4A31-9C8B-DD32DE5D90F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7F198EF-1CF0-477C-A760-9AB766D4BFA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F23819A-2E25-42C5-91CA-1D2C2E179CDE}">
      <formula1>1</formula1>
      <formula2>3</formula2>
    </dataValidation>
    <dataValidation allowBlank="1" showErrorMessage="1" promptTitle="ATTENTION" prompt="en Lambert II étendu" sqref="G23 E27:E28" xr:uid="{930D269F-0E93-44D8-ACAA-B214CC727D6B}"/>
    <dataValidation type="textLength" allowBlank="1" showInputMessage="1" showErrorMessage="1" sqref="A41:E41 IS42:IV42" xr:uid="{4C9DD231-D794-4767-BD8F-DC5E32399D4D}">
      <formula1>0</formula1>
      <formula2>50</formula2>
    </dataValidation>
    <dataValidation type="whole" allowBlank="1" showErrorMessage="1" errorTitle="Altitude en mètres" sqref="I23:I28" xr:uid="{97D49C04-4BEA-41F1-9D4B-EDFF875E1861}">
      <formula1>0</formula1>
      <formula2>4000</formula2>
    </dataValidation>
    <dataValidation type="decimal" allowBlank="1" showErrorMessage="1" errorTitle="Recouvrement en % de 0 à 100" sqref="H39:H50" xr:uid="{62830016-867A-4670-A6EE-5461E2106811}">
      <formula1>0</formula1>
      <formula2>100</formula2>
    </dataValidation>
    <dataValidation type="textLength" operator="equal" allowBlank="1" showErrorMessage="1" errorTitle="Code INSEE selon le type 00000" sqref="F23" xr:uid="{64AD57FD-9893-4BC0-949B-89BE77D555A3}">
      <formula1>5</formula1>
      <formula2>0</formula2>
    </dataValidation>
    <dataValidation type="date" allowBlank="1" showErrorMessage="1" errorTitle="Date du prélèvement (jj/mm/aaaa)" sqref="IV40" xr:uid="{A0CF7C29-872E-49D4-8971-00D0EC11725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2019-02-01T07:27:27Z</dcterms:created>
  <dcterms:modified xsi:type="dcterms:W3CDTF">2019-02-01T07:35:56Z</dcterms:modified>
</cp:coreProperties>
</file>