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TOUBAR\18017_TOUBAR_exports\"/>
    </mc:Choice>
  </mc:AlternateContent>
  <xr:revisionPtr revIDLastSave="0" documentId="13_ncr:1_{847666F2-AB37-4992-BCFC-2B811F4AA0FE}" xr6:coauthVersionLast="40" xr6:coauthVersionMax="40" xr10:uidLastSave="{00000000-0000-0000-0000-000000000000}"/>
  <bookViews>
    <workbookView xWindow="0" yWindow="0" windowWidth="19920" windowHeight="8925" xr2:uid="{EB21CC77-32F8-4662-8F95-5865E634509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<sst xmlns="http://schemas.openxmlformats.org/spreadsheetml/2006/main" count="987" uniqueCount="332">
  <si>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</si>
  <si>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</si>
  <si>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</si>
  <si>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</si>
  <si>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</si>
  <si>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</si>
  <si>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</si>
  <si>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</si>
  <si>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</si>
  <si>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</si>
  <si>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</si>
  <si>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</si>
  <si>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</si>
  <si>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</si>
  <si>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</si>
  <si>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</si>
  <si>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</si>
  <si>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</si>
  <si>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</si>
  <si>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</si>
  <si>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</si>
  <si>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</si>
  <si>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</si>
  <si>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</si>
  <si>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</si>
  <si>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</si>
  <si>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</si>
  <si>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</si>
  <si>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</si>
  <si>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</si>
  <si>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</si>
  <si>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</si>
  <si>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</si>
  <si>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</si>
  <si>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</si>
  <si>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</si>
  <si>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</si>
  <si>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</si>
  <si>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</si>
  <si>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</si>
  <si>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</si>
  <si>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</si>
  <si>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</si>
  <si>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</si>
  <si>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</si>
  <si>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</si>
  <si>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</si>
  <si>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</si>
  <si>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</si>
  <si>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</si>
  <si>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</si>
  <si>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</si>
  <si>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</si>
  <si>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</si>
  <si>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</si>
  <si>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06710038</t>
  </si>
  <si>
    <t>TOULOUBRE</t>
  </si>
  <si>
    <t>TOULOUBRE A LA-BARBEN 2</t>
  </si>
  <si>
    <t xml:space="preserve"> LA-BARBEN </t>
  </si>
  <si>
    <t>Réseau de contrôle opérationnel</t>
  </si>
  <si>
    <t>facultatif #</t>
  </si>
  <si>
    <t>CODE_OPERATION</t>
  </si>
  <si>
    <t>TYPO_NATIONALE</t>
  </si>
  <si>
    <t>21/06/2018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</si>
  <si>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</si>
  <si>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</si>
  <si>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</si>
  <si>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</si>
  <si>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</si>
  <si>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</si>
  <si>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</si>
  <si>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</si>
  <si>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</si>
  <si>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</si>
  <si>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</si>
  <si>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</si>
  <si>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</si>
  <si>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</si>
  <si>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</si>
  <si>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</si>
  <si>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</si>
  <si>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</si>
  <si>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</si>
  <si>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</si>
  <si>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</si>
  <si>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</si>
  <si>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</si>
  <si>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</si>
  <si>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</si>
  <si>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</si>
  <si>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</si>
  <si>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</si>
  <si>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</si>
  <si>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</si>
  <si>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</si>
  <si>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</si>
  <si>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</si>
  <si>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</si>
  <si>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</si>
  <si>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</si>
  <si>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</si>
  <si>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</si>
  <si>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</si>
  <si>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</si>
  <si>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</si>
  <si>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</si>
  <si>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</si>
  <si>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</si>
  <si>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</si>
  <si>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</si>
  <si>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</si>
  <si>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</si>
  <si>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</si>
  <si>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</si>
  <si>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</si>
  <si>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</si>
  <si>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</si>
  <si>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</si>
  <si>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</si>
  <si>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</si>
  <si>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</si>
  <si>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</si>
  <si>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</si>
  <si>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</si>
  <si>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</si>
  <si>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</si>
  <si>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</si>
  <si>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</si>
  <si>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</si>
  <si>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</si>
  <si>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</si>
  <si>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</si>
  <si>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</si>
  <si>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</si>
  <si>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</si>
  <si>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</si>
  <si>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</si>
  <si>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</si>
  <si>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</si>
  <si>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</si>
  <si>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</si>
  <si>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</si>
  <si>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</si>
  <si>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</si>
  <si>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</si>
  <si>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</si>
  <si>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</si>
  <si>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</si>
  <si>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</si>
  <si>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</si>
  <si>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</si>
  <si>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</si>
  <si>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</si>
  <si>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</si>
  <si>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</si>
  <si>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</si>
  <si>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</si>
  <si>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</si>
  <si>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</si>
  <si>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</si>
  <si>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</si>
  <si>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</si>
  <si>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</si>
  <si>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</si>
  <si>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</si>
  <si>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</si>
  <si>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</si>
  <si>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</si>
  <si>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</si>
  <si>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</si>
  <si>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Glossosomatidae</t>
  </si>
  <si>
    <t>189</t>
  </si>
  <si>
    <t>Hydropsyche</t>
  </si>
  <si>
    <t>212</t>
  </si>
  <si>
    <t>Hydroptilidae</t>
  </si>
  <si>
    <t>193</t>
  </si>
  <si>
    <t>Hydroptila</t>
  </si>
  <si>
    <t>200</t>
  </si>
  <si>
    <t>Lype</t>
  </si>
  <si>
    <t>241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</si>
  <si>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</si>
  <si>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</si>
  <si>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</si>
  <si>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</si>
  <si>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</si>
  <si>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</si>
  <si>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</si>
  <si>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</si>
  <si>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</si>
  <si>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</si>
  <si>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</si>
  <si>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</si>
  <si>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</si>
  <si>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</si>
  <si>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</si>
  <si>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</si>
  <si>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Stenelmis</t>
  </si>
  <si>
    <t>617</t>
  </si>
  <si>
    <t>Elodes</t>
  </si>
  <si>
    <t>636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</si>
  <si>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</si>
  <si>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</si>
  <si>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</si>
  <si>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</si>
  <si>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</si>
  <si>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</si>
  <si>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</si>
  <si>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</si>
  <si>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</si>
  <si>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</si>
  <si>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</si>
  <si>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</si>
  <si>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</si>
  <si>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</si>
  <si>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</si>
  <si>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</si>
  <si>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</si>
  <si>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</si>
  <si>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Cordulegaster</t>
  </si>
  <si>
    <t>687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</si>
  <si>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</si>
  <si>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</si>
  <si>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</si>
  <si>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</si>
  <si>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</si>
  <si>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</si>
  <si>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</si>
  <si>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</si>
  <si>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</si>
  <si>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</si>
  <si>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</si>
  <si>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</si>
  <si>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</si>
  <si>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</si>
  <si>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</si>
  <si>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</si>
  <si>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</si>
  <si>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Potamopyrgus</t>
  </si>
  <si>
    <t>978</t>
  </si>
  <si>
    <t>Theodoxus</t>
  </si>
  <si>
    <t>967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</si>
  <si>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</si>
  <si>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</si>
  <si>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</si>
  <si>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</si>
  <si>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</si>
  <si>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</si>
  <si>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</si>
  <si>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</si>
  <si>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</si>
  <si>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</si>
  <si>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</si>
  <si>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</si>
  <si>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</si>
  <si>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</si>
  <si>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TOUBAR_2018-06-21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</si>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</sst>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1142F84F-36F3-4876-B8E1-C94D81D6C6F5}"/>
    <cellStyle name="Normal_résultats" xfId="1" xr:uid="{8AD7D0FA-5B03-41BE-82D1-5DBBB0F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E8BC-9207-4E59-A767-1F7A91ABD65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256</v>
      </c>
      <c r="B1" s="168"/>
      <c r="C1" s="169"/>
      <c r="D1" s="169"/>
      <c r="E1" s="169"/>
      <c r="F1" s="169"/>
      <c r="G1" s="169"/>
      <c r="H1" s="169"/>
      <c r="I1" s="170" t="s">
        <v>257</v>
      </c>
      <c r="J1" s="171" t="s">
        <v>256</v>
      </c>
      <c r="K1" s="172"/>
      <c r="L1" s="169"/>
      <c r="M1" s="169"/>
      <c r="N1" s="169"/>
      <c r="O1" s="169"/>
      <c r="P1" s="173"/>
      <c r="Q1" s="174"/>
      <c r="R1" s="170" t="s">
        <v>258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259</v>
      </c>
      <c r="D5" s="187" t="s">
        <v>21</v>
      </c>
      <c r="E5" s="186" t="s">
        <v>260</v>
      </c>
      <c r="F5" s="188" t="s">
        <v>261</v>
      </c>
      <c r="G5" s="186" t="s">
        <v>262</v>
      </c>
      <c r="H5" s="188" t="s">
        <v>263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6710038</v>
      </c>
      <c r="B6" s="196" t="s">
        <v>56</v>
      </c>
      <c r="C6" s="196" t="s">
        <v>57</v>
      </c>
      <c r="D6" s="197" t="s">
        <v>63</v>
      </c>
      <c r="E6" s="198">
        <v>875570.80064737867</v>
      </c>
      <c r="F6" s="198">
        <v>6283521.9217636269</v>
      </c>
      <c r="G6" s="198">
        <v>875459.254238063</v>
      </c>
      <c r="H6" s="199">
        <v>6283525.5201036585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265</v>
      </c>
      <c r="F10" s="226"/>
      <c r="G10" s="227"/>
      <c r="H10" s="184"/>
      <c r="I10" s="184"/>
      <c r="J10" s="221" t="s">
        <v>266</v>
      </c>
      <c r="K10" s="222" t="s">
        <v>267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268</v>
      </c>
      <c r="C12" s="232">
        <v>9.6999999999999993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269</v>
      </c>
      <c r="C13" s="235">
        <v>120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270</v>
      </c>
      <c r="C14" s="235">
        <v>5.7299999999999995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271</v>
      </c>
      <c r="C15" s="240">
        <f>C13*C14</f>
        <v>687.59999999999991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272</v>
      </c>
      <c r="C16" s="249">
        <f>+C15*0.05</f>
        <v>34.379999999999995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273</v>
      </c>
      <c r="K18" s="256" t="s">
        <v>83</v>
      </c>
      <c r="L18" s="257" t="s">
        <v>116</v>
      </c>
      <c r="M18" s="257" t="s">
        <v>266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92</v>
      </c>
      <c r="L20" s="253" t="s">
        <v>124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104</v>
      </c>
      <c r="L22" s="253" t="s">
        <v>129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274</v>
      </c>
      <c r="D23" s="218"/>
      <c r="E23" s="218"/>
      <c r="F23" s="266"/>
      <c r="J23" s="262" t="s">
        <v>150</v>
      </c>
      <c r="K23" s="253" t="s">
        <v>96</v>
      </c>
      <c r="L23" s="253" t="s">
        <v>129</v>
      </c>
      <c r="M23" s="253" t="s">
        <v>151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99</v>
      </c>
      <c r="L24" s="253" t="s">
        <v>134</v>
      </c>
      <c r="M24" s="253" t="s">
        <v>151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275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112</v>
      </c>
      <c r="L25" s="253" t="s">
        <v>134</v>
      </c>
      <c r="M25" s="253" t="s">
        <v>151</v>
      </c>
      <c r="N25" s="260">
        <v>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276</v>
      </c>
      <c r="D26" s="222"/>
      <c r="E26" s="222"/>
      <c r="F26" s="269"/>
      <c r="J26" s="262" t="s">
        <v>154</v>
      </c>
      <c r="K26" s="253" t="s">
        <v>96</v>
      </c>
      <c r="L26" s="253" t="s">
        <v>134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260</v>
      </c>
      <c r="B27" s="268"/>
      <c r="C27" s="207" t="s">
        <v>277</v>
      </c>
      <c r="D27" s="207"/>
      <c r="E27" s="207"/>
      <c r="F27" s="269"/>
      <c r="J27" s="262" t="s">
        <v>155</v>
      </c>
      <c r="K27" s="253" t="s">
        <v>96</v>
      </c>
      <c r="L27" s="253" t="s">
        <v>124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261</v>
      </c>
      <c r="B28" s="268"/>
      <c r="C28" s="207" t="s">
        <v>278</v>
      </c>
      <c r="D28" s="207"/>
      <c r="E28" s="207"/>
      <c r="F28" s="269"/>
      <c r="J28" s="262" t="s">
        <v>157</v>
      </c>
      <c r="K28" s="253" t="s">
        <v>96</v>
      </c>
      <c r="L28" s="253" t="s">
        <v>139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262</v>
      </c>
      <c r="B29" s="268"/>
      <c r="C29" s="207" t="s">
        <v>279</v>
      </c>
      <c r="D29" s="207"/>
      <c r="E29" s="207"/>
      <c r="F29" s="269"/>
      <c r="J29" s="262" t="s">
        <v>158</v>
      </c>
      <c r="K29" s="253" t="s">
        <v>96</v>
      </c>
      <c r="L29" s="253" t="s">
        <v>129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263</v>
      </c>
      <c r="B30" s="268"/>
      <c r="C30" s="207" t="s">
        <v>280</v>
      </c>
      <c r="D30" s="207"/>
      <c r="E30" s="207"/>
      <c r="F30" s="269"/>
      <c r="J30" s="270" t="s">
        <v>159</v>
      </c>
      <c r="K30" s="271" t="s">
        <v>96</v>
      </c>
      <c r="L30" s="271" t="s">
        <v>134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268</v>
      </c>
      <c r="B31" s="268"/>
      <c r="C31" s="207" t="s">
        <v>281</v>
      </c>
      <c r="D31" s="207"/>
      <c r="E31" s="211"/>
      <c r="F31" s="269"/>
    </row>
    <row r="32" spans="1:19" ht="14.25" customHeight="1">
      <c r="A32" s="267" t="s">
        <v>269</v>
      </c>
      <c r="B32" s="268"/>
      <c r="C32" s="207" t="s">
        <v>282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270</v>
      </c>
      <c r="B33" s="274"/>
      <c r="C33" s="207" t="s">
        <v>283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271</v>
      </c>
      <c r="B34" s="274"/>
      <c r="C34" s="207" t="s">
        <v>284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272</v>
      </c>
      <c r="B35" s="274"/>
      <c r="C35" s="222" t="s">
        <v>285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286</v>
      </c>
      <c r="B36" s="274"/>
      <c r="C36" s="222" t="s">
        <v>287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288</v>
      </c>
      <c r="B37" s="284"/>
      <c r="C37" s="243" t="s">
        <v>289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256</v>
      </c>
      <c r="B41" s="172"/>
      <c r="C41" s="169"/>
      <c r="D41" s="169"/>
      <c r="E41" s="169"/>
      <c r="F41" s="169"/>
      <c r="G41" s="170" t="s">
        <v>290</v>
      </c>
      <c r="H41" s="171" t="s">
        <v>256</v>
      </c>
      <c r="I41" s="172"/>
      <c r="J41" s="169"/>
      <c r="K41" s="169"/>
      <c r="L41" s="169"/>
      <c r="M41" s="169"/>
      <c r="Q41" s="170" t="s">
        <v>291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293</v>
      </c>
      <c r="B47" s="299"/>
      <c r="C47" s="299"/>
      <c r="D47" s="299"/>
      <c r="E47" s="299"/>
      <c r="F47" s="299"/>
      <c r="G47" s="300"/>
      <c r="H47" s="301" t="s">
        <v>294</v>
      </c>
      <c r="I47" s="302" t="s">
        <v>295</v>
      </c>
      <c r="J47" s="303"/>
      <c r="K47" s="302" t="s">
        <v>296</v>
      </c>
      <c r="L47" s="303"/>
      <c r="M47" s="302" t="s">
        <v>297</v>
      </c>
      <c r="N47" s="303"/>
      <c r="O47" s="302" t="s">
        <v>298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299</v>
      </c>
      <c r="B49" s="311" t="s">
        <v>300</v>
      </c>
      <c r="C49" s="312" t="s">
        <v>84</v>
      </c>
      <c r="D49" s="313" t="s">
        <v>301</v>
      </c>
      <c r="E49" s="314" t="s">
        <v>302</v>
      </c>
      <c r="F49" s="314" t="s">
        <v>303</v>
      </c>
      <c r="G49" s="314" t="s">
        <v>304</v>
      </c>
      <c r="H49" s="315"/>
      <c r="I49" s="310" t="s">
        <v>305</v>
      </c>
      <c r="J49" s="310" t="s">
        <v>306</v>
      </c>
      <c r="K49" s="316" t="s">
        <v>305</v>
      </c>
      <c r="L49" s="317" t="s">
        <v>306</v>
      </c>
      <c r="M49" s="316" t="s">
        <v>305</v>
      </c>
      <c r="N49" s="317" t="s">
        <v>306</v>
      </c>
      <c r="O49" s="316" t="s">
        <v>305</v>
      </c>
      <c r="P49" s="317" t="s">
        <v>306</v>
      </c>
      <c r="Q49" s="318" t="s">
        <v>307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308</v>
      </c>
      <c r="B51" s="329" t="s">
        <v>308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>
        <v>1</v>
      </c>
      <c r="K51" s="334" t="s">
        <v>145</v>
      </c>
      <c r="L51" s="335">
        <v>2</v>
      </c>
      <c r="M51" s="334"/>
      <c r="N51" s="335"/>
      <c r="O51" s="334"/>
      <c r="P51" s="335"/>
      <c r="Q51" s="333">
        <v>1</v>
      </c>
    </row>
    <row r="52" spans="1:256">
      <c r="A52" s="336" t="s">
        <v>309</v>
      </c>
      <c r="B52" s="337" t="s">
        <v>310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311</v>
      </c>
      <c r="B53" s="337" t="s">
        <v>312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313</v>
      </c>
      <c r="B54" s="337" t="s">
        <v>314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1</v>
      </c>
      <c r="M54" s="342" t="s">
        <v>148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315</v>
      </c>
      <c r="B55" s="337" t="s">
        <v>316</v>
      </c>
      <c r="C55" s="344" t="s">
        <v>96</v>
      </c>
      <c r="D55" s="339">
        <v>7</v>
      </c>
      <c r="E55" s="339">
        <v>64</v>
      </c>
      <c r="F55" s="340" t="s">
        <v>97</v>
      </c>
      <c r="G55" s="341"/>
      <c r="H55" s="324"/>
      <c r="I55" s="341" t="s">
        <v>157</v>
      </c>
      <c r="J55" s="341">
        <v>1</v>
      </c>
      <c r="K55" s="342" t="s">
        <v>317</v>
      </c>
      <c r="L55" s="343">
        <v>3</v>
      </c>
      <c r="M55" s="342" t="s">
        <v>318</v>
      </c>
      <c r="N55" s="343">
        <v>4</v>
      </c>
      <c r="O55" s="342" t="s">
        <v>155</v>
      </c>
      <c r="P55" s="343">
        <v>2</v>
      </c>
      <c r="Q55" s="341">
        <v>6</v>
      </c>
    </row>
    <row r="56" spans="1:256" ht="33.75">
      <c r="A56" s="336" t="s">
        <v>319</v>
      </c>
      <c r="B56" s="337" t="s">
        <v>320</v>
      </c>
      <c r="C56" s="344" t="s">
        <v>99</v>
      </c>
      <c r="D56" s="339">
        <v>6</v>
      </c>
      <c r="E56" s="339">
        <v>7</v>
      </c>
      <c r="F56" s="340" t="s">
        <v>97</v>
      </c>
      <c r="G56" s="341"/>
      <c r="H56" s="324"/>
      <c r="I56" s="341"/>
      <c r="J56" s="341">
        <v>1</v>
      </c>
      <c r="K56" s="342" t="s">
        <v>152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321</v>
      </c>
      <c r="B57" s="337" t="s">
        <v>322</v>
      </c>
      <c r="C57" s="338" t="s">
        <v>101</v>
      </c>
      <c r="D57" s="339">
        <v>5</v>
      </c>
      <c r="E57" s="339"/>
      <c r="F57" s="340" t="s">
        <v>102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323</v>
      </c>
      <c r="B58" s="337" t="s">
        <v>324</v>
      </c>
      <c r="C58" s="338" t="s">
        <v>104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 t="s">
        <v>149</v>
      </c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325</v>
      </c>
      <c r="B59" s="337" t="s">
        <v>326</v>
      </c>
      <c r="C59" s="338" t="s">
        <v>106</v>
      </c>
      <c r="D59" s="339">
        <v>3</v>
      </c>
      <c r="E59" s="339">
        <v>2</v>
      </c>
      <c r="F59" s="340" t="s">
        <v>87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327</v>
      </c>
      <c r="B60" s="337" t="s">
        <v>328</v>
      </c>
      <c r="C60" s="338" t="s">
        <v>108</v>
      </c>
      <c r="D60" s="339">
        <v>2</v>
      </c>
      <c r="E60" s="339">
        <v>2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329</v>
      </c>
      <c r="B61" s="337" t="s">
        <v>329</v>
      </c>
      <c r="C61" s="338" t="s">
        <v>110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/>
      <c r="K61" s="342"/>
      <c r="L61" s="343">
        <v>2</v>
      </c>
      <c r="M61" s="342"/>
      <c r="N61" s="343">
        <v>1</v>
      </c>
      <c r="O61" s="342"/>
      <c r="P61" s="343"/>
      <c r="Q61" s="341">
        <v>0</v>
      </c>
    </row>
    <row r="62" spans="1:256" ht="45.75" thickBot="1">
      <c r="A62" s="345" t="s">
        <v>330</v>
      </c>
      <c r="B62" s="346" t="s">
        <v>331</v>
      </c>
      <c r="C62" s="347" t="s">
        <v>112</v>
      </c>
      <c r="D62" s="348">
        <v>0</v>
      </c>
      <c r="E62" s="348">
        <v>20</v>
      </c>
      <c r="F62" s="349" t="s">
        <v>97</v>
      </c>
      <c r="G62" s="350"/>
      <c r="H62" s="324"/>
      <c r="I62" s="350"/>
      <c r="J62" s="350">
        <v>2</v>
      </c>
      <c r="K62" s="351" t="s">
        <v>153</v>
      </c>
      <c r="L62" s="352">
        <v>4</v>
      </c>
      <c r="M62" s="351"/>
      <c r="N62" s="352">
        <v>3</v>
      </c>
      <c r="O62" s="351"/>
      <c r="P62" s="352">
        <v>1</v>
      </c>
      <c r="Q62" s="350">
        <v>1</v>
      </c>
    </row>
    <row r="63" spans="1:256" ht="27.75" customHeight="1" thickBot="1">
      <c r="H63" s="353" t="s">
        <v>307</v>
      </c>
      <c r="I63" s="354">
        <v>1</v>
      </c>
      <c r="J63" s="355"/>
      <c r="K63" s="354">
        <v>5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5F4E8DE-BD87-41F0-B304-C24D3B0D1FC6}">
      <formula1>0</formula1>
      <formula2>50</formula2>
    </dataValidation>
    <dataValidation type="date" allowBlank="1" showErrorMessage="1" errorTitle="Date du prélèvement (jj/mm/aaaa)" sqref="D6:H6" xr:uid="{E6A279C4-534D-43F8-A580-DED3D7D5B23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F755-CBC1-4D61-9347-3E4653987B3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13009</v>
      </c>
      <c r="G23" s="32">
        <v>875622</v>
      </c>
      <c r="H23" s="32">
        <v>6283498</v>
      </c>
      <c r="I23" s="32">
        <v>93</v>
      </c>
      <c r="J23" s="32" t="s">
        <v>59</v>
      </c>
      <c r="K23" s="31">
        <v>875570.80064737867</v>
      </c>
      <c r="L23" s="31">
        <v>6283521.9217636269</v>
      </c>
      <c r="M23" s="31">
        <v>875459.254238063</v>
      </c>
      <c r="N23" s="31">
        <v>6283525.5201036585</v>
      </c>
      <c r="O23" s="32">
        <v>9.6999999999999993</v>
      </c>
      <c r="P23" s="32">
        <v>120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254</v>
      </c>
      <c r="B26" s="39" t="s">
        <v>255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5.7299999999999995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64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7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>
        <v>2</v>
      </c>
      <c r="I47" s="89" t="s">
        <v>87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2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10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92</v>
      </c>
      <c r="E67" s="89" t="s">
        <v>124</v>
      </c>
      <c r="F67" s="89" t="s">
        <v>146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129</v>
      </c>
      <c r="F68" s="89" t="s">
        <v>146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104</v>
      </c>
      <c r="E69" s="89" t="s">
        <v>129</v>
      </c>
      <c r="F69" s="89" t="s">
        <v>146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129</v>
      </c>
      <c r="F70" s="89" t="s">
        <v>151</v>
      </c>
      <c r="G70" s="92">
        <v>10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99</v>
      </c>
      <c r="E71" s="89" t="s">
        <v>134</v>
      </c>
      <c r="F71" s="89" t="s">
        <v>151</v>
      </c>
      <c r="G71" s="92">
        <v>10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112</v>
      </c>
      <c r="E72" s="89" t="s">
        <v>134</v>
      </c>
      <c r="F72" s="89" t="s">
        <v>151</v>
      </c>
      <c r="G72" s="92">
        <v>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134</v>
      </c>
      <c r="F73" s="89" t="s">
        <v>151</v>
      </c>
      <c r="G73" s="92">
        <v>10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124</v>
      </c>
      <c r="F74" s="89" t="s">
        <v>156</v>
      </c>
      <c r="G74" s="92">
        <v>10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139</v>
      </c>
      <c r="F75" s="89" t="s">
        <v>156</v>
      </c>
      <c r="G75" s="92">
        <v>10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129</v>
      </c>
      <c r="F76" s="89" t="s">
        <v>156</v>
      </c>
      <c r="G76" s="92">
        <v>20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134</v>
      </c>
      <c r="F77" s="89" t="s">
        <v>156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3</v>
      </c>
      <c r="F89" s="92">
        <v>2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2</v>
      </c>
      <c r="F90" s="92">
        <v>6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6</v>
      </c>
      <c r="F91" s="92">
        <v>13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3</v>
      </c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20</v>
      </c>
      <c r="F94" s="92">
        <v>36</v>
      </c>
      <c r="G94" s="92">
        <v>15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>
        <v>3</v>
      </c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5</v>
      </c>
      <c r="F96" s="92">
        <v>1</v>
      </c>
      <c r="G96" s="92">
        <v>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78</v>
      </c>
      <c r="F97" s="92">
        <v>11</v>
      </c>
      <c r="G97" s="92">
        <v>12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/>
      <c r="G98" s="92">
        <v>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6</v>
      </c>
      <c r="F100" s="92">
        <v>2</v>
      </c>
      <c r="G100" s="92">
        <v>7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>
        <v>1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1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70</v>
      </c>
      <c r="F105" s="92">
        <v>60</v>
      </c>
      <c r="G105" s="92">
        <v>27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10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>
        <v>5</v>
      </c>
      <c r="G107" s="92">
        <v>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2</v>
      </c>
      <c r="F108" s="92">
        <v>10</v>
      </c>
      <c r="G108" s="92">
        <v>25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190</v>
      </c>
      <c r="F110" s="92"/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2</v>
      </c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2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4</v>
      </c>
      <c r="F113" s="92">
        <v>9</v>
      </c>
      <c r="G113" s="92">
        <v>18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350</v>
      </c>
      <c r="F115" s="92">
        <v>525</v>
      </c>
      <c r="G115" s="92">
        <v>315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 t="s">
        <v>228</v>
      </c>
      <c r="G116" s="92" t="s">
        <v>228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 t="s">
        <v>228</v>
      </c>
      <c r="F117" s="92" t="s">
        <v>228</v>
      </c>
      <c r="G117" s="92" t="s">
        <v>228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</v>
      </c>
      <c r="F118" s="92"/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5</v>
      </c>
      <c r="F119" s="92">
        <v>2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2</v>
      </c>
      <c r="F120" s="92"/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75</v>
      </c>
      <c r="F121" s="92">
        <v>42</v>
      </c>
      <c r="G121" s="92">
        <v>317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/>
      <c r="F122" s="92"/>
      <c r="G122" s="92">
        <v>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4</v>
      </c>
      <c r="F123" s="92"/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5</v>
      </c>
      <c r="F124" s="92">
        <v>5</v>
      </c>
      <c r="G124" s="92">
        <v>5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1</v>
      </c>
      <c r="F125" s="92">
        <v>1</v>
      </c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8</v>
      </c>
      <c r="F126" s="92">
        <v>3</v>
      </c>
      <c r="G126" s="92">
        <v>7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4</v>
      </c>
      <c r="F127" s="92">
        <v>10</v>
      </c>
      <c r="G127" s="92">
        <v>23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 t="s">
        <v>228</v>
      </c>
      <c r="F128" s="92" t="s">
        <v>228</v>
      </c>
      <c r="G128" s="92" t="s">
        <v>228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DA87825-31E9-4BEC-87AE-3DF07C0B523D}">
      <formula1>$T$2:$T$3</formula1>
    </dataValidation>
    <dataValidation type="list" allowBlank="1" showErrorMessage="1" errorTitle="Bocal de regroupement" sqref="F78" xr:uid="{18902B41-9A24-4636-9495-FE5BF497A02F}">
      <formula1>#REF!</formula1>
    </dataValidation>
    <dataValidation type="list" allowBlank="1" showErrorMessage="1" errorTitle="Abondance végétation de 0 à 5" sqref="K78" xr:uid="{797B132C-8565-422B-9D5C-507B521A9609}">
      <formula1>#REF!</formula1>
    </dataValidation>
    <dataValidation type="list" allowBlank="1" showErrorMessage="1" errorTitle="Intensité du comatage de 0 à 5" sqref="H78" xr:uid="{FBAD42F8-37A2-4031-A4B4-D4C626E80A95}">
      <formula1>#REF!</formula1>
    </dataValidation>
    <dataValidation type="list" allowBlank="1" showErrorMessage="1" errorTitle="Codage SANDRE svp" sqref="E78" xr:uid="{79CE14F1-685C-4B8C-BE5C-9BC7B9FF3845}">
      <formula1>#REF!</formula1>
    </dataValidation>
    <dataValidation type="list" allowBlank="1" showInputMessage="1" showErrorMessage="1" sqref="D78 IV67:IV78" xr:uid="{03FE1791-F246-4284-AE8F-EF192E90956C}">
      <formula1>#REF!</formula1>
    </dataValidation>
    <dataValidation type="list" allowBlank="1" errorTitle="Codage SANDRE svp" sqref="E66:E77" xr:uid="{426AE0FD-952F-4130-80CE-17C1F6ADFF1C}">
      <formula1>"N1, N3, N5 , N6"</formula1>
    </dataValidation>
    <dataValidation type="list" allowBlank="1" showInputMessage="1" sqref="D67:D77" xr:uid="{C5906A74-027C-41BC-9F49-19FE6E25ACD2}">
      <formula1>"S1, S2, S3, S9, S10, S11, S18, S24, S25, S28, S29, S30"</formula1>
    </dataValidation>
    <dataValidation allowBlank="1" showErrorMessage="1" errorTitle="Altitude en mètres" sqref="K23:N23" xr:uid="{8AB981F5-6010-456F-AEBF-6DB6B999BAA2}"/>
    <dataValidation type="list" allowBlank="1" errorTitle="Bocal de regroupement" sqref="F66:F77" xr:uid="{A7949646-1BD0-42A8-A661-6BF6C87C1179}">
      <formula1>"PhA , PhB, PhC"</formula1>
    </dataValidation>
    <dataValidation type="list" allowBlank="1" errorTitle="Intensité du comatage de 0 à 5" sqref="H66:H77" xr:uid="{C2C53DAA-5A16-4797-AB1E-41A7AD335D1A}">
      <formula1>"0, 1, 2, 3, 4, 5"</formula1>
    </dataValidation>
    <dataValidation type="list" allowBlank="1" errorTitle="Stabilité ou non du substrat" sqref="I66:I77" xr:uid="{1595005B-A97D-4DCB-88E8-5F3248466257}">
      <formula1>"stable , moyennement stable , instable"</formula1>
    </dataValidation>
    <dataValidation type="list" allowBlank="1" errorTitle="Abondance végétation de 0 à 5" sqref="K66:K77" xr:uid="{8F8CC731-5147-4DC1-876D-07B8232BC1FD}">
      <formula1>"0, 1, 2, 3, 4, 5"</formula1>
    </dataValidation>
    <dataValidation type="list" allowBlank="1" errorTitle="Choisir une des 4 catégories" error="Vous devez indiquer une des 4 catégories de la liste déroulante" sqref="I39:I50" xr:uid="{DC4D841E-D380-405C-B27D-365CD5FCDC17}">
      <formula1>"D, M, MNR, P"</formula1>
    </dataValidation>
    <dataValidation type="list" allowBlank="1" sqref="D66" xr:uid="{C3F30B57-1569-4011-B8AB-95E9C0452D8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B7803EB-9EF5-4590-BDAE-E6B2863A998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4E29EA6-D6E2-4149-A94D-84A316BAD84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8FC09B5-D840-4DE4-8271-2AD0C42BF52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310FA55-9E72-4FD6-9841-B9A831B98376}">
      <formula1>1</formula1>
      <formula2>3</formula2>
    </dataValidation>
    <dataValidation allowBlank="1" showErrorMessage="1" promptTitle="ATTENTION" prompt="en Lambert II étendu" sqref="G23 E27:E28" xr:uid="{379BB8C8-46F0-4269-B102-B1E81C48AF7C}"/>
    <dataValidation type="textLength" allowBlank="1" showInputMessage="1" showErrorMessage="1" sqref="A41:E41 IS42:IV42" xr:uid="{9A2844D6-EED8-4C09-8540-3B7ACBF1FDFA}">
      <formula1>0</formula1>
      <formula2>50</formula2>
    </dataValidation>
    <dataValidation type="whole" allowBlank="1" showErrorMessage="1" errorTitle="Altitude en mètres" sqref="I23:I28" xr:uid="{0E25E9F9-C6A6-4420-9B62-15C665AC0288}">
      <formula1>0</formula1>
      <formula2>4000</formula2>
    </dataValidation>
    <dataValidation type="decimal" allowBlank="1" showErrorMessage="1" errorTitle="Recouvrement en % de 0 à 100" sqref="H39:H50" xr:uid="{BD390E6D-4C4E-419E-9E0C-B0763A21BEB3}">
      <formula1>0</formula1>
      <formula2>100</formula2>
    </dataValidation>
    <dataValidation type="textLength" operator="equal" allowBlank="1" showErrorMessage="1" errorTitle="Code INSEE selon le type 00000" sqref="F23" xr:uid="{2922E42F-A3C4-4C13-B9D0-02A3CE0072D2}">
      <formula1>5</formula1>
      <formula2>0</formula2>
    </dataValidation>
    <dataValidation type="date" allowBlank="1" showErrorMessage="1" errorTitle="Date du prélèvement (jj/mm/aaaa)" sqref="IV40" xr:uid="{D232BFE6-A3BE-43E2-A49E-59328575033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2019-02-01T15:39:01Z</dcterms:created>
  <dcterms:modified xsi:type="dcterms:W3CDTF">2019-02-01T15:39:49Z</dcterms:modified>
</cp:coreProperties>
</file>