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TOUBAR\19035_TOUBAR_exports\"/>
    </mc:Choice>
  </mc:AlternateContent>
  <xr:revisionPtr revIDLastSave="0" documentId="13_ncr:1_{EB7EAE26-D7B7-4C5B-BF66-42E7400C8B02}" xr6:coauthVersionLast="45" xr6:coauthVersionMax="45" xr10:uidLastSave="{00000000-0000-0000-0000-000000000000}"/>
  <bookViews>
    <workbookView xWindow="-120" yWindow="-120" windowWidth="24240" windowHeight="13140" xr2:uid="{8D8492BF-B5B2-454E-AEDD-CDB1541342C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<sst xmlns="http://schemas.openxmlformats.org/spreadsheetml/2006/main" count="664" uniqueCount="346">
  <si>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</si>
  <si>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</si>
  <si>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</si>
  <si>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</si>
  <si>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</si>
  <si>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</si>
  <si>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</si>
  <si>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</si>
  <si>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</si>
  <si>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</si>
  <si>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</si>
  <si>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</si>
  <si>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</si>
  <si>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TOULOUBRE</t>
  </si>
  <si>
    <t>TOULOUBRE A LA-BARBEN 2</t>
  </si>
  <si>
    <t>13/06/2019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</si>
  <si>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</si>
  <si>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</si>
  <si>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</si>
  <si>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</si>
  <si>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</si>
  <si>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</si>
  <si>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</si>
  <si>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</si>
  <si>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</si>
  <si>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</si>
  <si>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</si>
  <si>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</si>
  <si>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</si>
  <si>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</si>
  <si>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</si>
  <si>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</si>
  <si>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</si>
  <si>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</si>
  <si>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</si>
  <si>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</si>
  <si>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</si>
  <si>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</si>
  <si>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</si>
  <si>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</si>
  <si>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</si>
  <si>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</si>
  <si>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</si>
  <si>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</si>
  <si>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</si>
  <si>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</si>
  <si>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</si>
  <si>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</si>
  <si>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</si>
  <si>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</si>
  <si>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</si>
  <si>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</si>
  <si>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</si>
  <si>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</si>
  <si>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</si>
  <si>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</si>
  <si>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</si>
  <si>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</si>
  <si>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</si>
  <si>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</si>
  <si>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</si>
  <si>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</si>
  <si>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</si>
  <si>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</si>
  <si>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</si>
  <si>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</si>
  <si>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</si>
  <si>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</si>
  <si>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</si>
  <si>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</si>
  <si>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</si>
  <si>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</si>
  <si>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</si>
  <si>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</si>
  <si>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</si>
  <si>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</si>
  <si>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</si>
  <si>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</si>
  <si>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</si>
  <si>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</si>
  <si>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</si>
  <si>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</si>
  <si>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</si>
  <si>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</si>
  <si>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</si>
  <si>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</si>
  <si>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</si>
  <si>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</si>
  <si>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</si>
  <si>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</si>
  <si>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</si>
  <si>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</si>
  <si>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</si>
  <si>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</si>
  <si>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</si>
  <si>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</si>
  <si>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</si>
  <si>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</si>
  <si>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</si>
  <si>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</si>
  <si>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</si>
  <si>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</si>
  <si>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</si>
  <si>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</si>
  <si>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</si>
  <si>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</si>
  <si>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</si>
  <si>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</si>
  <si>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</si>
  <si>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</si>
  <si>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</si>
  <si>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</si>
  <si>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</si>
  <si>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</si>
  <si>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</si>
  <si>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</si>
  <si>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</si>
  <si>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</si>
  <si>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</si>
  <si>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</si>
  <si>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</si>
  <si>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</si>
  <si>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</si>
  <si>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</si>
  <si>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</si>
  <si>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</si>
  <si>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</si>
  <si>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</si>
  <si>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</si>
  <si>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</si>
  <si>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</si>
  <si>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</si>
  <si>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</si>
  <si>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</si>
  <si>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</si>
  <si>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</si>
  <si>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</si>
  <si>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</si>
  <si>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</si>
  <si>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</si>
  <si>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</si>
  <si>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</si>
  <si>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</si>
  <si>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</si>
  <si>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</si>
  <si>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</si>
  <si>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</si>
  <si>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</si>
  <si>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</si>
  <si>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</si>
  <si>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</si>
  <si>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</si>
  <si>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</si>
  <si>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</si>
  <si>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</si>
  <si>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</si>
  <si>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</si>
  <si>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</si>
  <si>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</si>
  <si>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</si>
  <si>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</si>
  <si>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</si>
  <si>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</si>
  <si>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</si>
  <si>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</si>
  <si>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</si>
  <si>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</si>
  <si>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</si>
  <si>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</si>
  <si>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</si>
  <si>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</si>
  <si>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</si>
  <si>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</si>
  <si>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</si>
  <si>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</si>
  <si>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</si>
  <si>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</si>
  <si>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</si>
  <si>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</si>
  <si>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</si>
  <si>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</si>
  <si>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</si>
  <si>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</si>
  <si>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</si>
  <si>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</si>
  <si>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</si>
  <si>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</si>
  <si>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</si>
  <si>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</si>
  <si>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</si>
  <si>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</si>
  <si>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</si>
  <si>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</si>
  <si>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</si>
  <si>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</si>
  <si>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</si>
  <si>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06710038</t>
  </si>
  <si>
    <t xml:space="preserve"> LA-BARBEN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</si>
  <si>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</si>
  <si>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</si>
  <si>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</si>
  <si>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</si>
  <si>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</si>
  <si>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</si>
  <si>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</si>
  <si>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</si>
  <si>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</si>
  <si>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</si>
  <si>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</si>
  <si>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</si>
  <si>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</si>
  <si>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</si>
  <si>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</si>
  <si>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</si>
  <si>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</si>
  <si>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</si>
  <si>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</si>
  <si>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</si>
  <si>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</si>
  <si>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</si>
  <si>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</si>
  <si>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</si>
  <si>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</si>
  <si>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</si>
  <si>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</si>
  <si>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</si>
  <si>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</si>
  <si>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</si>
  <si>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</si>
  <si>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</si>
  <si>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</si>
  <si>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</si>
  <si>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</si>
  <si>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</si>
  <si>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</si>
  <si>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</si>
  <si>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</si>
  <si>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</si>
  <si>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</si>
  <si>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</si>
  <si>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</si>
  <si>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</si>
  <si>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</si>
  <si>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</si>
  <si>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</si>
  <si>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</si>
  <si>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</si>
  <si>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Agapetus</t>
  </si>
  <si>
    <t>191</t>
  </si>
  <si>
    <t>Goeridae</t>
  </si>
  <si>
    <t>286</t>
  </si>
  <si>
    <t>Hydropsyche</t>
  </si>
  <si>
    <t>212</t>
  </si>
  <si>
    <t>Hydroptila</t>
  </si>
  <si>
    <t>200</t>
  </si>
  <si>
    <t>Mystacides</t>
  </si>
  <si>
    <t>312</t>
  </si>
  <si>
    <t>sF. Limnephilinae</t>
  </si>
  <si>
    <t>3163</t>
  </si>
  <si>
    <t>Wormaldia</t>
  </si>
  <si>
    <t>210</t>
  </si>
  <si>
    <t>Lype</t>
  </si>
  <si>
    <t>241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</si>
  <si>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</si>
  <si>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</si>
  <si>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</si>
  <si>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</si>
  <si>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</si>
  <si>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</si>
  <si>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</si>
  <si>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</si>
  <si>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</si>
  <si>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</si>
  <si>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</si>
  <si>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</si>
  <si>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</si>
  <si>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</si>
  <si>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</si>
  <si>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</si>
  <si>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</si>
  <si>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</si>
  <si>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</si>
  <si>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</si>
  <si>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</si>
  <si>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</si>
  <si>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</si>
  <si>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</si>
  <si>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</si>
  <si>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</si>
  <si>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Helodidae = Scirtidae</t>
  </si>
  <si>
    <t>634</t>
  </si>
  <si>
    <t>Hydrocyphon</t>
  </si>
  <si>
    <t>637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</si>
  <si>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</si>
  <si>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</si>
  <si>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</si>
  <si>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</si>
  <si>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</si>
  <si>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</si>
  <si>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</si>
  <si>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</si>
  <si>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</si>
  <si>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</si>
  <si>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</si>
  <si>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</si>
  <si>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</si>
  <si>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</si>
  <si>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</si>
  <si>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</si>
  <si>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</si>
  <si>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</si>
  <si>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</si>
  <si>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</si>
  <si>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MALACOSTRACES</t>
  </si>
  <si>
    <t>3270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</si>
  <si>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</si>
  <si>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</si>
  <si>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</si>
  <si>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</si>
  <si>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</si>
  <si>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</si>
  <si>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</si>
  <si>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</si>
  <si>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</si>
  <si>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Corbicula</t>
  </si>
  <si>
    <t>1051</t>
  </si>
  <si>
    <t>Sphaeriidae</t>
  </si>
  <si>
    <t>1042</t>
  </si>
  <si>
    <t>Ancylus</t>
  </si>
  <si>
    <t>1028</t>
  </si>
  <si>
    <t>Potamopyrgus</t>
  </si>
  <si>
    <t>978</t>
  </si>
  <si>
    <t>Theodoxus</t>
  </si>
  <si>
    <t>967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</si>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</sst>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27F2409-F0C5-4785-935F-AA563D382AC3}"/>
    <cellStyle name="Normal_résultats" xfId="1" xr:uid="{E28029EB-0D44-4368-9808-28ADE7AA4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TOUBAR/19035_TOUBAR_1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TOUBAR</v>
          </cell>
          <cell r="L5">
            <v>43629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82AF-913E-4A63-9805-012D7376FC3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6710038</v>
      </c>
      <c r="B6" s="27" t="s">
        <v>13</v>
      </c>
      <c r="C6" s="27" t="s">
        <v>14</v>
      </c>
      <c r="D6" s="28" t="s">
        <v>15</v>
      </c>
      <c r="E6" s="27">
        <v>875570.0548907395</v>
      </c>
      <c r="F6" s="27">
        <v>6283519.6776107419</v>
      </c>
      <c r="G6" s="27">
        <v>875469.80611946853</v>
      </c>
      <c r="H6" s="29">
        <v>6283523.5870608622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9.6999999999999993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5.0500000000000007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606.00000000000011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30.300000000000008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71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55</v>
      </c>
      <c r="L29" s="82" t="s">
        <v>50</v>
      </c>
      <c r="M29" s="82" t="s">
        <v>68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55</v>
      </c>
      <c r="L30" s="103" t="s">
        <v>43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71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71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62</v>
      </c>
      <c r="F55" s="172" t="s">
        <v>125</v>
      </c>
      <c r="G55" s="173"/>
      <c r="H55" s="156"/>
      <c r="I55" s="173" t="s">
        <v>70</v>
      </c>
      <c r="J55" s="173">
        <v>1</v>
      </c>
      <c r="K55" s="174" t="s">
        <v>126</v>
      </c>
      <c r="L55" s="175">
        <v>3</v>
      </c>
      <c r="M55" s="174" t="s">
        <v>127</v>
      </c>
      <c r="N55" s="175">
        <v>4</v>
      </c>
      <c r="O55" s="174" t="s">
        <v>67</v>
      </c>
      <c r="P55" s="175">
        <v>2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62</v>
      </c>
      <c r="D56" s="171">
        <v>6</v>
      </c>
      <c r="E56" s="171">
        <v>10</v>
      </c>
      <c r="F56" s="172" t="s">
        <v>125</v>
      </c>
      <c r="G56" s="173"/>
      <c r="H56" s="156"/>
      <c r="I56" s="173"/>
      <c r="J56" s="173">
        <v>2</v>
      </c>
      <c r="K56" s="174" t="s">
        <v>61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52</v>
      </c>
      <c r="D58" s="171">
        <v>4</v>
      </c>
      <c r="E58" s="171">
        <v>1</v>
      </c>
      <c r="F58" s="172" t="s">
        <v>115</v>
      </c>
      <c r="G58" s="173"/>
      <c r="H58" s="156"/>
      <c r="I58" s="173"/>
      <c r="J58" s="173"/>
      <c r="K58" s="174"/>
      <c r="L58" s="175"/>
      <c r="M58" s="174"/>
      <c r="N58" s="175"/>
      <c r="O58" s="174" t="s">
        <v>51</v>
      </c>
      <c r="P58" s="175">
        <v>1</v>
      </c>
      <c r="Q58" s="173">
        <v>1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>
        <v>1</v>
      </c>
      <c r="F59" s="172" t="s">
        <v>115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3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>
        <v>3</v>
      </c>
      <c r="K61" s="174"/>
      <c r="L61" s="175">
        <v>4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20</v>
      </c>
      <c r="F62" s="181" t="s">
        <v>125</v>
      </c>
      <c r="G62" s="182"/>
      <c r="H62" s="156"/>
      <c r="I62" s="182"/>
      <c r="J62" s="182">
        <v>3</v>
      </c>
      <c r="K62" s="183" t="s">
        <v>64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1</v>
      </c>
      <c r="J63" s="187"/>
      <c r="K63" s="186">
        <v>5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FD26663-5CCB-4B4D-915F-DF52E646DCB7}">
      <formula1>0</formula1>
      <formula2>50</formula2>
    </dataValidation>
    <dataValidation type="date" allowBlank="1" showErrorMessage="1" errorTitle="Date du prélèvement (jj/mm/aaaa)" sqref="D6:H6" xr:uid="{4C5D3E11-3F52-4DD7-90BC-5DC0783DC77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1B48-1366-4027-ABFF-BAECE122871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13009</v>
      </c>
      <c r="G23" s="235">
        <v>875622</v>
      </c>
      <c r="H23" s="235">
        <v>6283498</v>
      </c>
      <c r="I23" s="235">
        <v>93</v>
      </c>
      <c r="J23" s="235" t="s">
        <v>198</v>
      </c>
      <c r="K23" s="234">
        <v>875570.0548907395</v>
      </c>
      <c r="L23" s="234">
        <v>6283519.6776107419</v>
      </c>
      <c r="M23" s="234">
        <v>875469.80611946853</v>
      </c>
      <c r="N23" s="234">
        <v>6283523.5870608622</v>
      </c>
      <c r="O23" s="235">
        <v>9.6999999999999993</v>
      </c>
      <c r="P23" s="235">
        <v>120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TOUBAR_2019-06-13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06710038</v>
      </c>
      <c r="B39" s="278" t="str">
        <f>C23</f>
        <v>TOULOUBRE</v>
      </c>
      <c r="C39" s="278" t="str">
        <f>D23</f>
        <v>TOULOUBRE A LA-BARBEN 2</v>
      </c>
      <c r="D39" s="279" t="str">
        <f>D26</f>
        <v>13/06/2019</v>
      </c>
      <c r="E39" s="280">
        <v>5.0500000000000007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62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62</v>
      </c>
      <c r="H44" s="284">
        <v>10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52</v>
      </c>
      <c r="H46" s="284">
        <v>1</v>
      </c>
      <c r="I46" s="283" t="s">
        <v>115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>
        <v>1</v>
      </c>
      <c r="I47" s="283" t="s">
        <v>115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3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20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71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06710038</v>
      </c>
      <c r="B66" s="308" t="str">
        <f>D26</f>
        <v>13/06/2019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06710038</v>
      </c>
      <c r="B67" s="311" t="str">
        <f>+B$66</f>
        <v>13/06/2019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06710038</v>
      </c>
      <c r="B68" s="311" t="str">
        <f t="shared" si="0"/>
        <v>13/06/2019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06710038</v>
      </c>
      <c r="B69" s="311" t="str">
        <f t="shared" si="0"/>
        <v>13/06/2019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06710038</v>
      </c>
      <c r="B70" s="311" t="str">
        <f t="shared" si="0"/>
        <v>13/06/2019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06710038</v>
      </c>
      <c r="B71" s="311" t="str">
        <f t="shared" si="0"/>
        <v>13/06/2019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06710038</v>
      </c>
      <c r="B72" s="311" t="str">
        <f t="shared" si="0"/>
        <v>13/06/2019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30</v>
      </c>
      <c r="H72" s="283"/>
      <c r="I72" s="283">
        <v>0</v>
      </c>
      <c r="J72" s="284" t="s">
        <v>236</v>
      </c>
      <c r="K72" s="283">
        <v>2</v>
      </c>
      <c r="T72"/>
    </row>
    <row r="73" spans="1:256" ht="14.25">
      <c r="A73" s="310" t="str">
        <f t="shared" si="0"/>
        <v>06710038</v>
      </c>
      <c r="B73" s="311" t="str">
        <f t="shared" si="0"/>
        <v>13/06/2019</v>
      </c>
      <c r="C73" s="309" t="s">
        <v>64</v>
      </c>
      <c r="D73" s="283" t="s">
        <v>65</v>
      </c>
      <c r="E73" s="283" t="s">
        <v>43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06710038</v>
      </c>
      <c r="B74" s="311" t="str">
        <f t="shared" si="0"/>
        <v>13/06/2019</v>
      </c>
      <c r="C74" s="309" t="s">
        <v>67</v>
      </c>
      <c r="D74" s="283" t="s">
        <v>55</v>
      </c>
      <c r="E74" s="283" t="s">
        <v>47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06710038</v>
      </c>
      <c r="B75" s="311" t="str">
        <f t="shared" si="0"/>
        <v>13/06/2019</v>
      </c>
      <c r="C75" s="309" t="s">
        <v>70</v>
      </c>
      <c r="D75" s="283" t="s">
        <v>55</v>
      </c>
      <c r="E75" s="283" t="s">
        <v>71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06710038</v>
      </c>
      <c r="B76" s="311" t="str">
        <f t="shared" si="0"/>
        <v>13/06/2019</v>
      </c>
      <c r="C76" s="309" t="s">
        <v>73</v>
      </c>
      <c r="D76" s="283" t="s">
        <v>55</v>
      </c>
      <c r="E76" s="283" t="s">
        <v>50</v>
      </c>
      <c r="F76" s="283" t="s">
        <v>68</v>
      </c>
      <c r="G76" s="284">
        <v>15</v>
      </c>
      <c r="H76" s="283"/>
      <c r="I76" s="283">
        <v>0</v>
      </c>
      <c r="J76" s="284" t="s">
        <v>236</v>
      </c>
      <c r="K76" s="283">
        <v>3</v>
      </c>
      <c r="T76"/>
    </row>
    <row r="77" spans="1:256" ht="14.25">
      <c r="A77" s="310" t="str">
        <f t="shared" si="0"/>
        <v>06710038</v>
      </c>
      <c r="B77" s="311" t="str">
        <f t="shared" si="0"/>
        <v>13/06/2019</v>
      </c>
      <c r="C77" s="309" t="s">
        <v>75</v>
      </c>
      <c r="D77" s="283" t="s">
        <v>55</v>
      </c>
      <c r="E77" s="283" t="s">
        <v>43</v>
      </c>
      <c r="F77" s="283" t="s">
        <v>68</v>
      </c>
      <c r="G77" s="284">
        <v>15</v>
      </c>
      <c r="H77" s="283"/>
      <c r="I77" s="283">
        <v>0</v>
      </c>
      <c r="J77" s="284" t="s">
        <v>236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06710038</v>
      </c>
      <c r="B88" s="330" t="str">
        <f>D26</f>
        <v>13/06/2019</v>
      </c>
      <c r="C88" s="284" t="s">
        <v>247</v>
      </c>
      <c r="D88" s="331" t="s">
        <v>248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06710038</v>
      </c>
      <c r="B89" s="311" t="str">
        <f>+B$88</f>
        <v>13/06/2019</v>
      </c>
      <c r="C89" s="284" t="s">
        <v>249</v>
      </c>
      <c r="D89" s="331" t="s">
        <v>250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06710038</v>
      </c>
      <c r="B90" s="311" t="str">
        <f t="shared" si="1"/>
        <v>13/06/2019</v>
      </c>
      <c r="C90" s="284" t="s">
        <v>251</v>
      </c>
      <c r="D90" s="331" t="s">
        <v>252</v>
      </c>
      <c r="E90" s="284">
        <v>15</v>
      </c>
      <c r="F90" s="284">
        <v>9</v>
      </c>
      <c r="G90" s="284">
        <v>32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06710038</v>
      </c>
      <c r="B91" s="311" t="str">
        <f t="shared" si="1"/>
        <v>13/06/2019</v>
      </c>
      <c r="C91" s="284" t="s">
        <v>253</v>
      </c>
      <c r="D91" s="331" t="s">
        <v>254</v>
      </c>
      <c r="E91" s="284">
        <v>6</v>
      </c>
      <c r="F91" s="284">
        <v>81</v>
      </c>
      <c r="G91" s="284">
        <v>340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06710038</v>
      </c>
      <c r="B92" s="311" t="str">
        <f t="shared" si="1"/>
        <v>13/06/2019</v>
      </c>
      <c r="C92" s="284" t="s">
        <v>255</v>
      </c>
      <c r="D92" s="331" t="s">
        <v>256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06710038</v>
      </c>
      <c r="B93" s="311" t="str">
        <f t="shared" si="1"/>
        <v>13/06/2019</v>
      </c>
      <c r="C93" s="284" t="s">
        <v>257</v>
      </c>
      <c r="D93" s="331" t="s">
        <v>258</v>
      </c>
      <c r="E93" s="284">
        <v>19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06710038</v>
      </c>
      <c r="B94" s="311" t="str">
        <f t="shared" si="1"/>
        <v>13/06/2019</v>
      </c>
      <c r="C94" s="284" t="s">
        <v>259</v>
      </c>
      <c r="D94" s="331" t="s">
        <v>260</v>
      </c>
      <c r="E94" s="284">
        <v>19</v>
      </c>
      <c r="F94" s="284"/>
      <c r="G94" s="284">
        <v>35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06710038</v>
      </c>
      <c r="B95" s="311" t="str">
        <f t="shared" si="1"/>
        <v>13/06/2019</v>
      </c>
      <c r="C95" s="284" t="s">
        <v>261</v>
      </c>
      <c r="D95" s="331" t="s">
        <v>262</v>
      </c>
      <c r="E95" s="284">
        <v>4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06710038</v>
      </c>
      <c r="B96" s="311" t="str">
        <f t="shared" si="1"/>
        <v>13/06/2019</v>
      </c>
      <c r="C96" s="284" t="s">
        <v>263</v>
      </c>
      <c r="D96" s="331" t="s">
        <v>264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06710038</v>
      </c>
      <c r="B97" s="311" t="str">
        <f t="shared" si="1"/>
        <v>13/06/2019</v>
      </c>
      <c r="C97" s="284" t="s">
        <v>265</v>
      </c>
      <c r="D97" s="331" t="s">
        <v>266</v>
      </c>
      <c r="E97" s="284">
        <v>13</v>
      </c>
      <c r="F97" s="284">
        <v>4</v>
      </c>
      <c r="G97" s="284">
        <v>32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06710038</v>
      </c>
      <c r="B98" s="311" t="str">
        <f t="shared" si="1"/>
        <v>13/06/2019</v>
      </c>
      <c r="C98" s="284" t="s">
        <v>267</v>
      </c>
      <c r="D98" s="331" t="s">
        <v>268</v>
      </c>
      <c r="E98" s="284">
        <v>305</v>
      </c>
      <c r="F98" s="284">
        <v>62</v>
      </c>
      <c r="G98" s="284">
        <v>570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06710038</v>
      </c>
      <c r="B99" s="311" t="str">
        <f t="shared" si="1"/>
        <v>13/06/2019</v>
      </c>
      <c r="C99" s="284" t="s">
        <v>269</v>
      </c>
      <c r="D99" s="331" t="s">
        <v>270</v>
      </c>
      <c r="E99" s="284"/>
      <c r="F99" s="284">
        <v>4</v>
      </c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06710038</v>
      </c>
      <c r="B100" s="311" t="str">
        <f t="shared" si="1"/>
        <v>13/06/2019</v>
      </c>
      <c r="C100" s="284" t="s">
        <v>271</v>
      </c>
      <c r="D100" s="331" t="s">
        <v>272</v>
      </c>
      <c r="E100" s="284"/>
      <c r="F100" s="284">
        <v>2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06710038</v>
      </c>
      <c r="B101" s="311" t="str">
        <f t="shared" si="1"/>
        <v>13/06/2019</v>
      </c>
      <c r="C101" s="284" t="s">
        <v>273</v>
      </c>
      <c r="D101" s="331" t="s">
        <v>274</v>
      </c>
      <c r="E101" s="284">
        <v>7</v>
      </c>
      <c r="F101" s="284">
        <v>15</v>
      </c>
      <c r="G101" s="284">
        <v>14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06710038</v>
      </c>
      <c r="B102" s="311" t="str">
        <f t="shared" si="1"/>
        <v>13/06/2019</v>
      </c>
      <c r="C102" s="284" t="s">
        <v>275</v>
      </c>
      <c r="D102" s="331" t="s">
        <v>276</v>
      </c>
      <c r="E102" s="284">
        <v>3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06710038</v>
      </c>
      <c r="B103" s="311" t="str">
        <f t="shared" si="1"/>
        <v>13/06/2019</v>
      </c>
      <c r="C103" s="284" t="s">
        <v>277</v>
      </c>
      <c r="D103" s="331" t="s">
        <v>278</v>
      </c>
      <c r="E103" s="284">
        <v>98</v>
      </c>
      <c r="F103" s="284">
        <v>20</v>
      </c>
      <c r="G103" s="284">
        <v>31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06710038</v>
      </c>
      <c r="B104" s="311" t="str">
        <f t="shared" si="1"/>
        <v>13/06/2019</v>
      </c>
      <c r="C104" s="284" t="s">
        <v>279</v>
      </c>
      <c r="D104" s="331" t="s">
        <v>280</v>
      </c>
      <c r="E104" s="284">
        <v>2</v>
      </c>
      <c r="F104" s="284">
        <v>15</v>
      </c>
      <c r="G104" s="284">
        <v>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06710038</v>
      </c>
      <c r="B105" s="311" t="str">
        <f t="shared" si="1"/>
        <v>13/06/2019</v>
      </c>
      <c r="C105" s="284" t="s">
        <v>281</v>
      </c>
      <c r="D105" s="331" t="s">
        <v>282</v>
      </c>
      <c r="E105" s="284"/>
      <c r="F105" s="284">
        <v>10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06710038</v>
      </c>
      <c r="B106" s="311" t="str">
        <f t="shared" si="1"/>
        <v>13/06/2019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06710038</v>
      </c>
      <c r="B107" s="311" t="str">
        <f t="shared" si="1"/>
        <v>13/06/2019</v>
      </c>
      <c r="C107" s="284" t="s">
        <v>285</v>
      </c>
      <c r="D107" s="331" t="s">
        <v>286</v>
      </c>
      <c r="E107" s="284">
        <v>16</v>
      </c>
      <c r="F107" s="284">
        <v>8</v>
      </c>
      <c r="G107" s="284">
        <v>12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06710038</v>
      </c>
      <c r="B108" s="311" t="str">
        <f t="shared" si="1"/>
        <v>13/06/2019</v>
      </c>
      <c r="C108" s="284" t="s">
        <v>287</v>
      </c>
      <c r="D108" s="331" t="s">
        <v>288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06710038</v>
      </c>
      <c r="B109" s="311" t="str">
        <f t="shared" si="1"/>
        <v>13/06/2019</v>
      </c>
      <c r="C109" s="284" t="s">
        <v>289</v>
      </c>
      <c r="D109" s="331" t="s">
        <v>290</v>
      </c>
      <c r="E109" s="284"/>
      <c r="F109" s="284"/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06710038</v>
      </c>
      <c r="B110" s="311" t="str">
        <f t="shared" si="1"/>
        <v>13/06/2019</v>
      </c>
      <c r="C110" s="284" t="s">
        <v>291</v>
      </c>
      <c r="D110" s="331" t="s">
        <v>292</v>
      </c>
      <c r="E110" s="284">
        <v>2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06710038</v>
      </c>
      <c r="B111" s="311" t="str">
        <f t="shared" si="1"/>
        <v>13/06/2019</v>
      </c>
      <c r="C111" s="284" t="s">
        <v>293</v>
      </c>
      <c r="D111" s="331" t="s">
        <v>294</v>
      </c>
      <c r="E111" s="284">
        <v>2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06710038</v>
      </c>
      <c r="B112" s="311" t="str">
        <f t="shared" si="1"/>
        <v>13/06/2019</v>
      </c>
      <c r="C112" s="284" t="s">
        <v>295</v>
      </c>
      <c r="D112" s="331" t="s">
        <v>296</v>
      </c>
      <c r="E112" s="284">
        <v>334</v>
      </c>
      <c r="F112" s="284">
        <v>656</v>
      </c>
      <c r="G112" s="284">
        <v>2185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06710038</v>
      </c>
      <c r="B113" s="311" t="str">
        <f t="shared" si="1"/>
        <v>13/06/2019</v>
      </c>
      <c r="C113" s="284" t="s">
        <v>297</v>
      </c>
      <c r="D113" s="331" t="s">
        <v>298</v>
      </c>
      <c r="E113" s="284">
        <v>2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06710038</v>
      </c>
      <c r="B114" s="311" t="str">
        <f t="shared" si="1"/>
        <v>13/06/2019</v>
      </c>
      <c r="C114" s="284" t="s">
        <v>299</v>
      </c>
      <c r="D114" s="331" t="s">
        <v>300</v>
      </c>
      <c r="E114" s="284">
        <v>14</v>
      </c>
      <c r="F114" s="284">
        <v>16</v>
      </c>
      <c r="G114" s="284">
        <v>13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06710038</v>
      </c>
      <c r="B115" s="311" t="str">
        <f t="shared" si="1"/>
        <v>13/06/2019</v>
      </c>
      <c r="C115" s="284" t="s">
        <v>301</v>
      </c>
      <c r="D115" s="331" t="s">
        <v>302</v>
      </c>
      <c r="E115" s="284">
        <v>2</v>
      </c>
      <c r="F115" s="284">
        <v>10</v>
      </c>
      <c r="G115" s="284">
        <v>14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06710038</v>
      </c>
      <c r="B116" s="311" t="str">
        <f t="shared" si="1"/>
        <v>13/06/2019</v>
      </c>
      <c r="C116" s="284" t="s">
        <v>303</v>
      </c>
      <c r="D116" s="331" t="s">
        <v>304</v>
      </c>
      <c r="E116" s="284">
        <v>1</v>
      </c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06710038</v>
      </c>
      <c r="B117" s="311" t="str">
        <f t="shared" si="1"/>
        <v>13/06/2019</v>
      </c>
      <c r="C117" s="284" t="s">
        <v>305</v>
      </c>
      <c r="D117" s="331" t="s">
        <v>306</v>
      </c>
      <c r="E117" s="284">
        <v>13</v>
      </c>
      <c r="F117" s="284"/>
      <c r="G117" s="284">
        <v>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06710038</v>
      </c>
      <c r="B118" s="311" t="str">
        <f t="shared" si="1"/>
        <v>13/06/2019</v>
      </c>
      <c r="C118" s="284" t="s">
        <v>307</v>
      </c>
      <c r="D118" s="331" t="s">
        <v>308</v>
      </c>
      <c r="E118" s="284">
        <v>1</v>
      </c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06710038</v>
      </c>
      <c r="B119" s="311" t="str">
        <f t="shared" si="1"/>
        <v>13/06/2019</v>
      </c>
      <c r="C119" s="284" t="s">
        <v>309</v>
      </c>
      <c r="D119" s="331" t="s">
        <v>310</v>
      </c>
      <c r="E119" s="284">
        <v>6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06710038</v>
      </c>
      <c r="B120" s="311" t="str">
        <f t="shared" si="1"/>
        <v>13/06/2019</v>
      </c>
      <c r="C120" s="284" t="s">
        <v>311</v>
      </c>
      <c r="D120" s="331" t="s">
        <v>312</v>
      </c>
      <c r="E120" s="284">
        <v>4</v>
      </c>
      <c r="F120" s="284">
        <v>21</v>
      </c>
      <c r="G120" s="284">
        <v>10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06710038</v>
      </c>
      <c r="B121" s="311" t="str">
        <f t="shared" si="1"/>
        <v>13/06/2019</v>
      </c>
      <c r="C121" s="284" t="s">
        <v>313</v>
      </c>
      <c r="D121" s="331" t="s">
        <v>314</v>
      </c>
      <c r="E121" s="284"/>
      <c r="F121" s="284">
        <v>1</v>
      </c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06710038</v>
      </c>
      <c r="B122" s="311" t="str">
        <f t="shared" si="2"/>
        <v>13/06/2019</v>
      </c>
      <c r="C122" s="284" t="s">
        <v>315</v>
      </c>
      <c r="D122" s="331" t="s">
        <v>316</v>
      </c>
      <c r="E122" s="284">
        <v>3440</v>
      </c>
      <c r="F122" s="284">
        <v>1788</v>
      </c>
      <c r="G122" s="284">
        <v>5665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06710038</v>
      </c>
      <c r="B123" s="311" t="str">
        <f t="shared" si="2"/>
        <v>13/06/2019</v>
      </c>
      <c r="C123" s="284" t="s">
        <v>317</v>
      </c>
      <c r="D123" s="331" t="s">
        <v>318</v>
      </c>
      <c r="E123" s="284" t="s">
        <v>319</v>
      </c>
      <c r="F123" s="284" t="s">
        <v>319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06710038</v>
      </c>
      <c r="B124" s="311" t="str">
        <f t="shared" si="2"/>
        <v>13/06/2019</v>
      </c>
      <c r="C124" s="284" t="s">
        <v>320</v>
      </c>
      <c r="D124" s="331" t="s">
        <v>321</v>
      </c>
      <c r="E124" s="284" t="s">
        <v>319</v>
      </c>
      <c r="F124" s="284" t="s">
        <v>319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06710038</v>
      </c>
      <c r="B125" s="311" t="str">
        <f t="shared" si="2"/>
        <v>13/06/2019</v>
      </c>
      <c r="C125" s="284" t="s">
        <v>322</v>
      </c>
      <c r="D125" s="331" t="s">
        <v>323</v>
      </c>
      <c r="E125" s="284" t="s">
        <v>319</v>
      </c>
      <c r="F125" s="284" t="s">
        <v>319</v>
      </c>
      <c r="G125" s="284" t="s">
        <v>319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06710038</v>
      </c>
      <c r="B126" s="311" t="str">
        <f t="shared" si="2"/>
        <v>13/06/2019</v>
      </c>
      <c r="C126" s="284" t="s">
        <v>324</v>
      </c>
      <c r="D126" s="331" t="s">
        <v>325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06710038</v>
      </c>
      <c r="B127" s="311" t="str">
        <f t="shared" si="2"/>
        <v>13/06/2019</v>
      </c>
      <c r="C127" s="284" t="s">
        <v>326</v>
      </c>
      <c r="D127" s="331" t="s">
        <v>327</v>
      </c>
      <c r="E127" s="284"/>
      <c r="F127" s="284">
        <v>1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06710038</v>
      </c>
      <c r="B128" s="311" t="str">
        <f t="shared" si="2"/>
        <v>13/06/2019</v>
      </c>
      <c r="C128" s="284" t="s">
        <v>328</v>
      </c>
      <c r="D128" s="331" t="s">
        <v>329</v>
      </c>
      <c r="E128" s="284">
        <v>1</v>
      </c>
      <c r="F128" s="284">
        <v>1</v>
      </c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06710038</v>
      </c>
      <c r="B129" s="311" t="str">
        <f t="shared" si="2"/>
        <v>13/06/2019</v>
      </c>
      <c r="C129" s="284" t="s">
        <v>330</v>
      </c>
      <c r="D129" s="331" t="s">
        <v>331</v>
      </c>
      <c r="E129" s="284">
        <v>187</v>
      </c>
      <c r="F129" s="284">
        <v>258</v>
      </c>
      <c r="G129" s="284">
        <v>36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06710038</v>
      </c>
      <c r="B130" s="311" t="str">
        <f t="shared" si="2"/>
        <v>13/06/2019</v>
      </c>
      <c r="C130" s="284" t="s">
        <v>332</v>
      </c>
      <c r="D130" s="331" t="s">
        <v>333</v>
      </c>
      <c r="E130" s="284"/>
      <c r="F130" s="284"/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06710038</v>
      </c>
      <c r="B131" s="311" t="str">
        <f t="shared" si="2"/>
        <v>13/06/2019</v>
      </c>
      <c r="C131" s="284" t="s">
        <v>334</v>
      </c>
      <c r="D131" s="331" t="s">
        <v>335</v>
      </c>
      <c r="E131" s="284">
        <v>9</v>
      </c>
      <c r="F131" s="284">
        <v>35</v>
      </c>
      <c r="G131" s="284">
        <v>2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06710038</v>
      </c>
      <c r="B132" s="311" t="str">
        <f t="shared" si="2"/>
        <v>13/06/2019</v>
      </c>
      <c r="C132" s="284" t="s">
        <v>336</v>
      </c>
      <c r="D132" s="331" t="s">
        <v>337</v>
      </c>
      <c r="E132" s="284"/>
      <c r="F132" s="284">
        <v>1</v>
      </c>
      <c r="G132" s="284">
        <v>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06710038</v>
      </c>
      <c r="B133" s="311" t="str">
        <f t="shared" si="2"/>
        <v>13/06/2019</v>
      </c>
      <c r="C133" s="284" t="s">
        <v>338</v>
      </c>
      <c r="D133" s="331" t="s">
        <v>339</v>
      </c>
      <c r="E133" s="284">
        <v>150</v>
      </c>
      <c r="F133" s="284">
        <v>9</v>
      </c>
      <c r="G133" s="284">
        <v>37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06710038</v>
      </c>
      <c r="B134" s="311" t="str">
        <f t="shared" si="2"/>
        <v>13/06/2019</v>
      </c>
      <c r="C134" s="284" t="s">
        <v>340</v>
      </c>
      <c r="D134" s="331" t="s">
        <v>341</v>
      </c>
      <c r="E134" s="284">
        <v>2</v>
      </c>
      <c r="F134" s="284">
        <v>3</v>
      </c>
      <c r="G134" s="284">
        <v>1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06710038</v>
      </c>
      <c r="B135" s="311" t="str">
        <f t="shared" si="2"/>
        <v>13/06/2019</v>
      </c>
      <c r="C135" s="284" t="s">
        <v>342</v>
      </c>
      <c r="D135" s="331" t="s">
        <v>343</v>
      </c>
      <c r="E135" s="284"/>
      <c r="F135" s="284"/>
      <c r="G135" s="284" t="s">
        <v>319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06710038</v>
      </c>
      <c r="B136" s="311" t="str">
        <f t="shared" si="2"/>
        <v>13/06/2019</v>
      </c>
      <c r="C136" s="284" t="s">
        <v>344</v>
      </c>
      <c r="D136" s="331" t="s">
        <v>345</v>
      </c>
      <c r="E136" s="284" t="s">
        <v>319</v>
      </c>
      <c r="F136" s="284" t="s">
        <v>319</v>
      </c>
      <c r="G136" s="284" t="s">
        <v>319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06710038</v>
      </c>
      <c r="B137" s="311" t="str">
        <f t="shared" si="2"/>
        <v>13/06/2019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06710038</v>
      </c>
      <c r="B138" s="311" t="str">
        <f t="shared" si="2"/>
        <v>13/06/2019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06710038</v>
      </c>
      <c r="B139" s="311" t="str">
        <f t="shared" si="2"/>
        <v>13/06/2019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06710038</v>
      </c>
      <c r="B140" s="311" t="str">
        <f t="shared" si="2"/>
        <v>13/06/2019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06710038</v>
      </c>
      <c r="B141" s="311" t="str">
        <f t="shared" si="2"/>
        <v>13/06/2019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06710038</v>
      </c>
      <c r="B142" s="311" t="str">
        <f t="shared" si="2"/>
        <v>13/06/2019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06710038</v>
      </c>
      <c r="B143" s="311" t="str">
        <f t="shared" si="2"/>
        <v>13/06/2019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06710038</v>
      </c>
      <c r="B144" s="311" t="str">
        <f t="shared" si="2"/>
        <v>13/06/2019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06710038</v>
      </c>
      <c r="B145" s="311" t="str">
        <f t="shared" si="2"/>
        <v>13/06/2019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06710038</v>
      </c>
      <c r="B146" s="311" t="str">
        <f t="shared" si="2"/>
        <v>13/06/2019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06710038</v>
      </c>
      <c r="B147" s="311" t="str">
        <f t="shared" si="2"/>
        <v>13/06/2019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06710038</v>
      </c>
      <c r="B148" s="311" t="str">
        <f t="shared" si="2"/>
        <v>13/06/2019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06710038</v>
      </c>
      <c r="B149" s="311" t="str">
        <f t="shared" si="2"/>
        <v>13/06/2019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06710038</v>
      </c>
      <c r="B150" s="311" t="str">
        <f t="shared" si="2"/>
        <v>13/06/2019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06710038</v>
      </c>
      <c r="B151" s="311" t="str">
        <f t="shared" si="2"/>
        <v>13/06/2019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06710038</v>
      </c>
      <c r="B152" s="311" t="str">
        <f t="shared" si="2"/>
        <v>13/06/2019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06710038</v>
      </c>
      <c r="B153" s="311" t="str">
        <f t="shared" si="2"/>
        <v>13/06/2019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06710038</v>
      </c>
      <c r="B154" s="311" t="str">
        <f t="shared" si="3"/>
        <v>13/06/2019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06710038</v>
      </c>
      <c r="B155" s="311" t="str">
        <f t="shared" si="3"/>
        <v>13/06/2019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06710038</v>
      </c>
      <c r="B156" s="311" t="str">
        <f t="shared" si="3"/>
        <v>13/06/2019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06710038</v>
      </c>
      <c r="B157" s="311" t="str">
        <f t="shared" si="3"/>
        <v>13/06/2019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06710038</v>
      </c>
      <c r="B158" s="311" t="str">
        <f t="shared" si="3"/>
        <v>13/06/2019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06710038</v>
      </c>
      <c r="B159" s="311" t="str">
        <f t="shared" si="3"/>
        <v>13/06/2019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06710038</v>
      </c>
      <c r="B160" s="311" t="str">
        <f t="shared" si="3"/>
        <v>13/06/2019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06710038</v>
      </c>
      <c r="B161" s="311" t="str">
        <f t="shared" si="3"/>
        <v>13/06/2019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06710038</v>
      </c>
      <c r="B162" s="311" t="str">
        <f t="shared" si="3"/>
        <v>13/06/2019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06710038</v>
      </c>
      <c r="B163" s="311" t="str">
        <f t="shared" si="3"/>
        <v>13/06/2019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06710038</v>
      </c>
      <c r="B164" s="311" t="str">
        <f t="shared" si="3"/>
        <v>13/06/2019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06710038</v>
      </c>
      <c r="B165" s="311" t="str">
        <f t="shared" si="3"/>
        <v>13/06/2019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06710038</v>
      </c>
      <c r="B166" s="311" t="str">
        <f t="shared" si="3"/>
        <v>13/06/2019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06710038</v>
      </c>
      <c r="B167" s="311" t="str">
        <f t="shared" si="3"/>
        <v>13/06/2019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06710038</v>
      </c>
      <c r="B168" s="311" t="str">
        <f t="shared" si="3"/>
        <v>13/06/2019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06710038</v>
      </c>
      <c r="B169" s="311" t="str">
        <f t="shared" si="3"/>
        <v>13/06/2019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06710038</v>
      </c>
      <c r="B170" s="311" t="str">
        <f t="shared" si="3"/>
        <v>13/06/2019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06710038</v>
      </c>
      <c r="B171" s="311" t="str">
        <f t="shared" si="3"/>
        <v>13/06/2019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06710038</v>
      </c>
      <c r="B172" s="311" t="str">
        <f t="shared" si="3"/>
        <v>13/06/2019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06710038</v>
      </c>
      <c r="B173" s="311" t="str">
        <f t="shared" si="3"/>
        <v>13/06/2019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06710038</v>
      </c>
      <c r="B174" s="311" t="str">
        <f t="shared" si="3"/>
        <v>13/06/2019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06710038</v>
      </c>
      <c r="B175" s="311" t="str">
        <f t="shared" si="3"/>
        <v>13/06/2019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06710038</v>
      </c>
      <c r="B176" s="311" t="str">
        <f t="shared" si="3"/>
        <v>13/06/2019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06710038</v>
      </c>
      <c r="B177" s="311" t="str">
        <f t="shared" si="3"/>
        <v>13/06/2019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06710038</v>
      </c>
      <c r="B178" s="311" t="str">
        <f t="shared" si="3"/>
        <v>13/06/2019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06710038</v>
      </c>
      <c r="B179" s="311" t="str">
        <f t="shared" si="3"/>
        <v>13/06/2019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06710038</v>
      </c>
      <c r="B180" s="311" t="str">
        <f t="shared" si="3"/>
        <v>13/06/2019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06710038</v>
      </c>
      <c r="B181" s="311" t="str">
        <f t="shared" si="3"/>
        <v>13/06/2019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06710038</v>
      </c>
      <c r="B182" s="311" t="str">
        <f t="shared" si="3"/>
        <v>13/06/2019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06710038</v>
      </c>
      <c r="B183" s="311" t="str">
        <f t="shared" si="3"/>
        <v>13/06/2019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06710038</v>
      </c>
      <c r="B184" s="311" t="str">
        <f t="shared" si="3"/>
        <v>13/06/2019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06710038</v>
      </c>
      <c r="B185" s="311" t="str">
        <f t="shared" si="3"/>
        <v>13/06/2019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06710038</v>
      </c>
      <c r="B186" s="311" t="str">
        <f t="shared" si="4"/>
        <v>13/06/2019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06710038</v>
      </c>
      <c r="B187" s="311" t="str">
        <f t="shared" si="4"/>
        <v>13/06/2019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06710038</v>
      </c>
      <c r="B188" s="311" t="str">
        <f t="shared" si="4"/>
        <v>13/06/2019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06710038</v>
      </c>
      <c r="B189" s="311" t="str">
        <f t="shared" si="4"/>
        <v>13/06/2019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06710038</v>
      </c>
      <c r="B190" s="311" t="str">
        <f t="shared" si="4"/>
        <v>13/06/2019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06710038</v>
      </c>
      <c r="B191" s="311" t="str">
        <f t="shared" si="4"/>
        <v>13/06/2019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06710038</v>
      </c>
      <c r="B192" s="311" t="str">
        <f t="shared" si="4"/>
        <v>13/06/2019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06710038</v>
      </c>
      <c r="B193" s="311" t="str">
        <f t="shared" si="4"/>
        <v>13/06/2019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06710038</v>
      </c>
      <c r="B194" s="311" t="str">
        <f t="shared" si="4"/>
        <v>13/06/2019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06710038</v>
      </c>
      <c r="B195" s="311" t="str">
        <f t="shared" si="4"/>
        <v>13/06/2019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06710038</v>
      </c>
      <c r="B196" s="311" t="str">
        <f t="shared" si="4"/>
        <v>13/06/2019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06710038</v>
      </c>
      <c r="B197" s="311" t="str">
        <f t="shared" si="4"/>
        <v>13/06/2019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06710038</v>
      </c>
      <c r="B198" s="311" t="str">
        <f t="shared" si="4"/>
        <v>13/06/2019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06710038</v>
      </c>
      <c r="B199" s="311" t="str">
        <f t="shared" si="4"/>
        <v>13/06/2019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06710038</v>
      </c>
      <c r="B200" s="311" t="str">
        <f t="shared" si="4"/>
        <v>13/06/2019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06710038</v>
      </c>
      <c r="B201" s="311" t="str">
        <f t="shared" si="4"/>
        <v>13/06/2019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06710038</v>
      </c>
      <c r="B202" s="311" t="str">
        <f t="shared" si="4"/>
        <v>13/06/2019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06710038</v>
      </c>
      <c r="B203" s="311" t="str">
        <f t="shared" si="4"/>
        <v>13/06/2019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06710038</v>
      </c>
      <c r="B204" s="311" t="str">
        <f t="shared" si="4"/>
        <v>13/06/2019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06710038</v>
      </c>
      <c r="B205" s="311" t="str">
        <f t="shared" si="4"/>
        <v>13/06/2019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06710038</v>
      </c>
      <c r="B206" s="311" t="str">
        <f t="shared" si="4"/>
        <v>13/06/2019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06710038</v>
      </c>
      <c r="B207" s="311" t="str">
        <f t="shared" si="4"/>
        <v>13/06/2019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06710038</v>
      </c>
      <c r="B208" s="311" t="str">
        <f t="shared" si="4"/>
        <v>13/06/2019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06710038</v>
      </c>
      <c r="B209" s="311" t="str">
        <f t="shared" si="4"/>
        <v>13/06/2019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06710038</v>
      </c>
      <c r="B210" s="311" t="str">
        <f t="shared" si="4"/>
        <v>13/06/2019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06710038</v>
      </c>
      <c r="B211" s="311" t="str">
        <f t="shared" si="4"/>
        <v>13/06/2019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06710038</v>
      </c>
      <c r="B212" s="311" t="str">
        <f t="shared" si="4"/>
        <v>13/06/2019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06710038</v>
      </c>
      <c r="B213" s="311" t="str">
        <f t="shared" si="4"/>
        <v>13/06/2019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06710038</v>
      </c>
      <c r="B214" s="311" t="str">
        <f t="shared" si="4"/>
        <v>13/06/2019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06710038</v>
      </c>
      <c r="B215" s="311" t="str">
        <f t="shared" si="4"/>
        <v>13/06/2019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06710038</v>
      </c>
      <c r="B216" s="311" t="str">
        <f t="shared" si="4"/>
        <v>13/06/2019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06710038</v>
      </c>
      <c r="B217" s="311" t="str">
        <f t="shared" si="4"/>
        <v>13/06/2019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06710038</v>
      </c>
      <c r="B218" s="311" t="str">
        <f t="shared" si="5"/>
        <v>13/06/2019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06710038</v>
      </c>
      <c r="B219" s="311" t="str">
        <f t="shared" si="5"/>
        <v>13/06/2019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06710038</v>
      </c>
      <c r="B220" s="311" t="str">
        <f t="shared" si="5"/>
        <v>13/06/2019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06710038</v>
      </c>
      <c r="B221" s="311" t="str">
        <f t="shared" si="5"/>
        <v>13/06/2019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06710038</v>
      </c>
      <c r="B222" s="311" t="str">
        <f t="shared" si="5"/>
        <v>13/06/2019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06710038</v>
      </c>
      <c r="B223" s="311" t="str">
        <f t="shared" si="5"/>
        <v>13/06/2019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06710038</v>
      </c>
      <c r="B224" s="311" t="str">
        <f t="shared" si="5"/>
        <v>13/06/2019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06710038</v>
      </c>
      <c r="B225" s="311" t="str">
        <f t="shared" si="5"/>
        <v>13/06/2019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06710038</v>
      </c>
      <c r="B226" s="311" t="str">
        <f t="shared" si="5"/>
        <v>13/06/2019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06710038</v>
      </c>
      <c r="B227" s="311" t="str">
        <f t="shared" si="5"/>
        <v>13/06/2019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06710038</v>
      </c>
      <c r="B228" s="311" t="str">
        <f t="shared" si="5"/>
        <v>13/06/2019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06710038</v>
      </c>
      <c r="B229" s="311" t="str">
        <f t="shared" si="5"/>
        <v>13/06/2019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06710038</v>
      </c>
      <c r="B230" s="311" t="str">
        <f t="shared" si="5"/>
        <v>13/06/2019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06710038</v>
      </c>
      <c r="B231" s="311" t="str">
        <f t="shared" si="5"/>
        <v>13/06/2019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06710038</v>
      </c>
      <c r="B232" s="311" t="str">
        <f t="shared" si="5"/>
        <v>13/06/2019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06710038</v>
      </c>
      <c r="B233" s="311" t="str">
        <f t="shared" si="5"/>
        <v>13/06/2019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06710038</v>
      </c>
      <c r="B234" s="311" t="str">
        <f t="shared" si="5"/>
        <v>13/06/2019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06710038</v>
      </c>
      <c r="B235" s="311" t="str">
        <f t="shared" si="5"/>
        <v>13/06/2019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06710038</v>
      </c>
      <c r="B236" s="311" t="str">
        <f t="shared" si="5"/>
        <v>13/06/2019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06710038</v>
      </c>
      <c r="B237" s="311" t="str">
        <f t="shared" si="5"/>
        <v>13/06/2019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06710038</v>
      </c>
      <c r="B238" s="311" t="str">
        <f t="shared" si="5"/>
        <v>13/06/2019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06710038</v>
      </c>
      <c r="B239" s="311" t="str">
        <f t="shared" si="5"/>
        <v>13/06/2019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06710038</v>
      </c>
      <c r="B240" s="311" t="str">
        <f t="shared" si="5"/>
        <v>13/06/2019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06710038</v>
      </c>
      <c r="B241" s="311" t="str">
        <f t="shared" si="5"/>
        <v>13/06/2019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06710038</v>
      </c>
      <c r="B242" s="311" t="str">
        <f t="shared" si="5"/>
        <v>13/06/2019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06710038</v>
      </c>
      <c r="B243" s="311" t="str">
        <f t="shared" si="5"/>
        <v>13/06/2019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DAA97E1-1073-458C-AFAB-44AB23BC0F17}">
      <formula1>$T$2:$T$3</formula1>
    </dataValidation>
    <dataValidation type="list" allowBlank="1" showErrorMessage="1" errorTitle="Bocal de regroupement" sqref="F78" xr:uid="{82E498CB-0968-481A-8307-1CFD97217891}">
      <formula1>#REF!</formula1>
    </dataValidation>
    <dataValidation type="list" allowBlank="1" showErrorMessage="1" errorTitle="Abondance végétation de 0 à 5" sqref="K78" xr:uid="{552025BC-7DD9-408B-A7C7-2DB29C1E8C49}">
      <formula1>#REF!</formula1>
    </dataValidation>
    <dataValidation type="list" allowBlank="1" showErrorMessage="1" errorTitle="Intensité du comatage de 0 à 5" sqref="H78" xr:uid="{0B7642A5-506C-40B2-9503-E171C073C157}">
      <formula1>#REF!</formula1>
    </dataValidation>
    <dataValidation type="list" allowBlank="1" showErrorMessage="1" errorTitle="Codage SANDRE svp" sqref="E78" xr:uid="{400FF8AE-A9B6-4D8E-82B3-DC26F11C6615}">
      <formula1>#REF!</formula1>
    </dataValidation>
    <dataValidation type="list" allowBlank="1" showInputMessage="1" showErrorMessage="1" sqref="D78 IV67:IV78" xr:uid="{9855326D-CE33-4EF7-B626-CDE474714AAF}">
      <formula1>#REF!</formula1>
    </dataValidation>
    <dataValidation type="list" allowBlank="1" errorTitle="Codage SANDRE svp" sqref="E66:E77" xr:uid="{0F1C1FD5-3F08-47CC-9103-F89FF2EAC340}">
      <formula1>"N1, N3, N5 , N6"</formula1>
    </dataValidation>
    <dataValidation type="list" allowBlank="1" showInputMessage="1" sqref="D67:D77" xr:uid="{F09C7A3A-AA9C-44CC-BC20-85362EF405E8}">
      <formula1>"S1, S2, S3, S9, S10, S11, S18, S24, S25, S28, S29, S30"</formula1>
    </dataValidation>
    <dataValidation allowBlank="1" showErrorMessage="1" errorTitle="Altitude en mètres" sqref="K23:N23" xr:uid="{C6E61B59-7E86-4223-9488-10DCFEF08B49}"/>
    <dataValidation type="list" allowBlank="1" errorTitle="Bocal de regroupement" sqref="F66:F77" xr:uid="{C9542ADF-1053-48EB-8E17-E5A6C8EE6A25}">
      <formula1>"PhA , PhB, PhC"</formula1>
    </dataValidation>
    <dataValidation type="list" allowBlank="1" errorTitle="Intensité du comatage de 0 à 5" sqref="H66:H77" xr:uid="{E23DCF23-4512-4089-861F-19F6262117BD}">
      <formula1>"0, 1, 2, 3, 4, 5"</formula1>
    </dataValidation>
    <dataValidation type="list" allowBlank="1" errorTitle="Stabilité ou non du substrat" sqref="I66:I77" xr:uid="{1FD79149-9B65-4562-8E55-27205240E443}">
      <formula1>"stable , moyennement stable , instable"</formula1>
    </dataValidation>
    <dataValidation type="list" allowBlank="1" errorTitle="Abondance végétation de 0 à 5" sqref="K66:K77" xr:uid="{E9EB9748-8AFB-499B-921C-ADC44A5F1A27}">
      <formula1>"0, 1, 2, 3, 4, 5"</formula1>
    </dataValidation>
    <dataValidation type="list" allowBlank="1" errorTitle="Choisir une des 4 catégories" error="Vous devez indiquer une des 4 catégories de la liste déroulante" sqref="I39:I50" xr:uid="{1C18F2E6-42F3-47B9-9670-B61D88E9CFF7}">
      <formula1>"D, M, MNR, P"</formula1>
    </dataValidation>
    <dataValidation type="list" allowBlank="1" sqref="D66" xr:uid="{34B0DE15-6561-42E3-8615-122F82178ED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924335A-92D2-4F4B-B2C8-5BC5D65795C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1994FA1-1EE3-496A-A01F-A8C73C2E39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FDDEF63-0556-458E-AC2A-1B596611E8E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4404E1D-368D-41E0-BCC1-8E218F28B8BB}">
      <formula1>1</formula1>
      <formula2>3</formula2>
    </dataValidation>
    <dataValidation allowBlank="1" showErrorMessage="1" promptTitle="ATTENTION" prompt="en Lambert II étendu" sqref="G23 E27:E28" xr:uid="{6021D7D6-E54A-4012-A203-A5650FFB6EBC}"/>
    <dataValidation type="textLength" allowBlank="1" showInputMessage="1" showErrorMessage="1" sqref="A41:E41 IS42:IV42" xr:uid="{A62B6467-E146-4636-BC72-506367475E4D}">
      <formula1>0</formula1>
      <formula2>50</formula2>
    </dataValidation>
    <dataValidation type="whole" allowBlank="1" showErrorMessage="1" errorTitle="Altitude en mètres" sqref="I23:I28" xr:uid="{A5F64A01-F98B-4DCB-8F4F-E3F6450EDB72}">
      <formula1>0</formula1>
      <formula2>4000</formula2>
    </dataValidation>
    <dataValidation type="decimal" allowBlank="1" showErrorMessage="1" errorTitle="Recouvrement en % de 0 à 100" sqref="H39:H50" xr:uid="{100BBA74-4EE9-4FE0-B012-34F6B76FF7E1}">
      <formula1>0</formula1>
      <formula2>100</formula2>
    </dataValidation>
    <dataValidation type="textLength" operator="equal" allowBlank="1" showErrorMessage="1" errorTitle="Code INSEE selon le type 00000" sqref="F23" xr:uid="{6A76E06C-AD89-45C3-869C-AC32BFD69A43}">
      <formula1>5</formula1>
      <formula2>0</formula2>
    </dataValidation>
    <dataValidation type="date" allowBlank="1" showErrorMessage="1" errorTitle="Date du prélèvement (jj/mm/aaaa)" sqref="IV40" xr:uid="{63C781F2-AD73-4BC8-A0B1-EEE2120A533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2020-01-07T16:01:37Z</dcterms:created>
  <dcterms:modified xsi:type="dcterms:W3CDTF">2020-01-07T16:01:38Z</dcterms:modified>
</cp:coreProperties>
</file>