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BUERI\19035_BUERI_exports\"/>
    </mc:Choice>
  </mc:AlternateContent>
  <xr:revisionPtr revIDLastSave="0" documentId="13_ncr:1_{C1A22DF3-F404-484F-81B4-CDFE899298CB}" xr6:coauthVersionLast="45" xr6:coauthVersionMax="45" xr10:uidLastSave="{00000000-0000-0000-0000-000000000000}"/>
  <bookViews>
    <workbookView xWindow="-120" yWindow="-120" windowWidth="24240" windowHeight="13140" xr2:uid="{A5BFF079-C4E8-448C-82C8-14999A9869D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</calcChain>
</file>

<file path=xl/sharedStrings.xml><?xml version="1.0" encoding="utf-8"?>
<sst xmlns="http://schemas.openxmlformats.org/spreadsheetml/2006/main" count="655" uniqueCount="346">
  <si>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</si>
  <si>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</si>
  <si>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</si>
  <si>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</si>
  <si>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</si>
  <si>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</si>
  <si>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</si>
  <si>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</si>
  <si>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</si>
  <si>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</si>
  <si>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</si>
  <si>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</si>
  <si>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</si>
  <si>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BUECH</t>
  </si>
  <si>
    <t>BUECH A RIBIERS 2</t>
  </si>
  <si>
    <t>31/07/2019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</si>
  <si>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</si>
  <si>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</si>
  <si>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</si>
  <si>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</si>
  <si>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</si>
  <si>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</si>
  <si>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</si>
  <si>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</si>
  <si>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</si>
  <si>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</si>
  <si>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</si>
  <si>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</si>
  <si>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</si>
  <si>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</si>
  <si>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</si>
  <si>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</si>
  <si>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</si>
  <si>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</si>
  <si>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</si>
  <si>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</si>
  <si>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</si>
  <si>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</si>
  <si>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</si>
  <si>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</si>
  <si>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</si>
  <si>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</si>
  <si>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</si>
  <si>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</si>
  <si>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</si>
  <si>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</si>
  <si>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</si>
  <si>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</si>
  <si>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</si>
  <si>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S10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</si>
  <si>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</si>
  <si>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</si>
  <si>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</si>
  <si>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</si>
  <si>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</si>
  <si>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</si>
  <si>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</si>
  <si>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</si>
  <si>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</si>
  <si>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</si>
  <si>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</si>
  <si>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</si>
  <si>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</si>
  <si>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</si>
  <si>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</si>
  <si>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</si>
  <si>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</si>
  <si>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</si>
  <si>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</si>
  <si>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</si>
  <si>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</si>
  <si>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</si>
  <si>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</si>
  <si>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</si>
  <si>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</si>
  <si>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</si>
  <si>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</si>
  <si>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</si>
  <si>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</si>
  <si>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</si>
  <si>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</si>
  <si>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</si>
  <si>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</si>
  <si>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</si>
  <si>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</si>
  <si>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</si>
  <si>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</si>
  <si>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</si>
  <si>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</si>
  <si>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</si>
  <si>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</si>
  <si>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</si>
  <si>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</si>
  <si>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</si>
  <si>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</si>
  <si>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</si>
  <si>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</si>
  <si>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</si>
  <si>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</si>
  <si>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</si>
  <si>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</si>
  <si>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</si>
  <si>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</si>
  <si>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</si>
  <si>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</si>
  <si>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</si>
  <si>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</si>
  <si>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</si>
  <si>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</si>
  <si>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</si>
  <si>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</si>
  <si>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</si>
  <si>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</si>
  <si>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</si>
  <si>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</si>
  <si>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</si>
  <si>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</si>
  <si>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</si>
  <si>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</si>
  <si>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</si>
  <si>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</si>
  <si>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</si>
  <si>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</si>
  <si>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</si>
  <si>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</si>
  <si>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</si>
  <si>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</si>
  <si>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</si>
  <si>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</si>
  <si>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</si>
  <si>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</si>
  <si>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</si>
  <si>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</si>
  <si>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</si>
  <si>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</si>
  <si>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</si>
  <si>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</si>
  <si>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</si>
  <si>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</si>
  <si>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</si>
  <si>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</si>
  <si>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</si>
  <si>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</si>
  <si>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</si>
  <si>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</si>
  <si>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</si>
  <si>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</si>
  <si>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</si>
  <si>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</si>
  <si>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</si>
  <si>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</si>
  <si>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</si>
  <si>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</si>
  <si>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</si>
  <si>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</si>
  <si>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</si>
  <si>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</si>
  <si>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</si>
  <si>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</si>
  <si>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</si>
  <si>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</si>
  <si>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</si>
  <si>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</si>
  <si>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</si>
  <si>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</si>
  <si>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</si>
  <si>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</si>
  <si>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</si>
  <si>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</si>
  <si>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</si>
  <si>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</si>
  <si>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</si>
  <si>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</si>
  <si>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</si>
  <si>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</si>
  <si>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</si>
  <si>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</si>
  <si>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</si>
  <si>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</si>
  <si>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</si>
  <si>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</si>
  <si>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</si>
  <si>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</si>
  <si>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</si>
  <si>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</si>
  <si>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</si>
  <si>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</si>
  <si>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</si>
  <si>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</si>
  <si>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</si>
  <si>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</si>
  <si>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</si>
  <si>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</si>
  <si>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</si>
  <si>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</si>
  <si>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</si>
  <si>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</si>
  <si>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</si>
  <si>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06750950</t>
  </si>
  <si>
    <t xml:space="preserve"> RIBIERS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</si>
  <si>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</si>
  <si>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</si>
  <si>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</si>
  <si>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</si>
  <si>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</si>
  <si>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</si>
  <si>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</si>
  <si>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</si>
  <si>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</si>
  <si>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</si>
  <si>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</si>
  <si>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</si>
  <si>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</si>
  <si>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</si>
  <si>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</si>
  <si>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</si>
  <si>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</si>
  <si>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</si>
  <si>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</si>
  <si>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</si>
  <si>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</si>
  <si>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</si>
  <si>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</si>
  <si>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</si>
  <si>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</si>
  <si>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</si>
  <si>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</si>
  <si>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</si>
  <si>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</si>
  <si>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</si>
  <si>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</si>
  <si>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</si>
  <si>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</si>
  <si>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</si>
  <si>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</si>
  <si>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</si>
  <si>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</si>
  <si>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</si>
  <si>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</si>
  <si>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</si>
  <si>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</si>
  <si>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</si>
  <si>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</si>
  <si>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</si>
  <si>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</si>
  <si>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</si>
  <si>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</si>
  <si>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</si>
  <si>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</si>
  <si>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</si>
  <si>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</si>
  <si>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</si>
  <si>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</si>
  <si>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Perlidae</t>
  </si>
  <si>
    <t>155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</si>
  <si>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</si>
  <si>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</si>
  <si>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</si>
  <si>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</si>
  <si>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</si>
  <si>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</si>
  <si>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</si>
  <si>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</si>
  <si>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</si>
  <si>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</si>
  <si>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Triaenodes</t>
  </si>
  <si>
    <t>314</t>
  </si>
  <si>
    <t>Psychomyia</t>
  </si>
  <si>
    <t>239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</si>
  <si>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</si>
  <si>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</si>
  <si>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</si>
  <si>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</si>
  <si>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</si>
  <si>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</si>
  <si>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</si>
  <si>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</si>
  <si>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</si>
  <si>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</si>
  <si>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</si>
  <si>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</si>
  <si>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</si>
  <si>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</si>
  <si>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Ephemera</t>
  </si>
  <si>
    <t>502</t>
  </si>
  <si>
    <t>Heptageniidae</t>
  </si>
  <si>
    <t>399</t>
  </si>
  <si>
    <t>Ecdyonurus</t>
  </si>
  <si>
    <t>421</t>
  </si>
  <si>
    <t>Leptophlebiidae</t>
  </si>
  <si>
    <t>473</t>
  </si>
  <si>
    <t>Oligoneuriella</t>
  </si>
  <si>
    <t>394</t>
  </si>
  <si>
    <t>Micronecta</t>
  </si>
  <si>
    <t>719</t>
  </si>
  <si>
    <t>Hydrometra</t>
  </si>
  <si>
    <t>740</t>
  </si>
  <si>
    <t>Dryopidae</t>
  </si>
  <si>
    <t>610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</si>
  <si>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</si>
  <si>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</si>
  <si>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</si>
  <si>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</si>
  <si>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</si>
  <si>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</si>
  <si>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</si>
  <si>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</si>
  <si>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</si>
  <si>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</si>
  <si>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Hydrophilidae</t>
  </si>
  <si>
    <t>571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</si>
  <si>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</si>
  <si>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</si>
  <si>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</si>
  <si>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</si>
  <si>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</si>
  <si>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</si>
  <si>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</si>
  <si>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</si>
  <si>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</si>
  <si>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</si>
  <si>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</si>
  <si>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</si>
  <si>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Gomphidae</t>
  </si>
  <si>
    <t>678</t>
  </si>
  <si>
    <t>Onychogomphus</t>
  </si>
  <si>
    <t>682</t>
  </si>
  <si>
    <t>Orconectes</t>
  </si>
  <si>
    <t>870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</si>
  <si>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</si>
  <si>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</si>
  <si>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</si>
  <si>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</si>
  <si>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</si>
  <si>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</si>
  <si>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</si>
  <si>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</si>
  <si>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</si>
  <si>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</si>
  <si>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</si>
  <si>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Lymnaeidae</t>
  </si>
  <si>
    <t>998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</si>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</sst>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C7E0209-A1D8-47B6-A125-1C8D9A00D470}"/>
    <cellStyle name="Normal_résultats" xfId="1" xr:uid="{5D662729-DFD0-497B-B06B-EC8C70D41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BUERI/19035_BUERI_31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BUERI</v>
          </cell>
          <cell r="L5">
            <v>43677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214D-8D78-4C46-9461-B197BCE4D1F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6750950</v>
      </c>
      <c r="B6" s="27" t="s">
        <v>13</v>
      </c>
      <c r="C6" s="27" t="s">
        <v>14</v>
      </c>
      <c r="D6" s="28" t="s">
        <v>15</v>
      </c>
      <c r="E6" s="27">
        <v>928525.86784919829</v>
      </c>
      <c r="F6" s="27">
        <v>6352846.609654366</v>
      </c>
      <c r="G6" s="27">
        <v>928475.25269215857</v>
      </c>
      <c r="H6" s="29">
        <v>6352611.315382313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285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21.155555555555555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6029.333333333333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301.46666666666664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35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52</v>
      </c>
      <c r="M26" s="82" t="s">
        <v>56</v>
      </c>
      <c r="N26" s="92">
        <v>8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8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62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52</v>
      </c>
      <c r="M30" s="103" t="s">
        <v>67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47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>
        <v>2</v>
      </c>
      <c r="M54" s="174" t="s">
        <v>41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92</v>
      </c>
      <c r="F55" s="172" t="s">
        <v>126</v>
      </c>
      <c r="G55" s="173"/>
      <c r="H55" s="156"/>
      <c r="I55" s="173" t="s">
        <v>127</v>
      </c>
      <c r="J55" s="173">
        <v>2</v>
      </c>
      <c r="K55" s="174" t="s">
        <v>128</v>
      </c>
      <c r="L55" s="175">
        <v>4</v>
      </c>
      <c r="M55" s="174" t="s">
        <v>129</v>
      </c>
      <c r="N55" s="175">
        <v>3</v>
      </c>
      <c r="O55" s="174" t="s">
        <v>130</v>
      </c>
      <c r="P55" s="175">
        <v>1</v>
      </c>
      <c r="Q55" s="173">
        <v>8</v>
      </c>
    </row>
    <row r="56" spans="1:256" ht="33.75">
      <c r="A56" s="168" t="s">
        <v>131</v>
      </c>
      <c r="B56" s="169" t="s">
        <v>132</v>
      </c>
      <c r="C56" s="176" t="s">
        <v>46</v>
      </c>
      <c r="D56" s="171">
        <v>6</v>
      </c>
      <c r="E56" s="171">
        <v>3</v>
      </c>
      <c r="F56" s="172" t="s">
        <v>123</v>
      </c>
      <c r="G56" s="173"/>
      <c r="H56" s="156"/>
      <c r="I56" s="173"/>
      <c r="J56" s="173">
        <v>1</v>
      </c>
      <c r="K56" s="174" t="s">
        <v>45</v>
      </c>
      <c r="L56" s="175">
        <v>3</v>
      </c>
      <c r="M56" s="174"/>
      <c r="N56" s="175">
        <v>2</v>
      </c>
      <c r="O56" s="174"/>
      <c r="P56" s="175"/>
      <c r="Q56" s="173">
        <v>1</v>
      </c>
    </row>
    <row r="57" spans="1:256" ht="22.5">
      <c r="A57" s="168" t="s">
        <v>133</v>
      </c>
      <c r="B57" s="169" t="s">
        <v>134</v>
      </c>
      <c r="C57" s="170" t="s">
        <v>135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136</v>
      </c>
      <c r="B58" s="169" t="s">
        <v>137</v>
      </c>
      <c r="C58" s="170" t="s">
        <v>49</v>
      </c>
      <c r="D58" s="171">
        <v>4</v>
      </c>
      <c r="E58" s="171">
        <v>1</v>
      </c>
      <c r="F58" s="172" t="s">
        <v>123</v>
      </c>
      <c r="G58" s="173"/>
      <c r="H58" s="156"/>
      <c r="I58" s="173"/>
      <c r="J58" s="173"/>
      <c r="K58" s="174"/>
      <c r="L58" s="175">
        <v>2</v>
      </c>
      <c r="M58" s="174" t="s">
        <v>48</v>
      </c>
      <c r="N58" s="175">
        <v>3</v>
      </c>
      <c r="O58" s="174"/>
      <c r="P58" s="175">
        <v>1</v>
      </c>
      <c r="Q58" s="173">
        <v>1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>
        <v>1</v>
      </c>
      <c r="F61" s="172" t="s">
        <v>123</v>
      </c>
      <c r="G61" s="173"/>
      <c r="H61" s="156"/>
      <c r="I61" s="173"/>
      <c r="J61" s="173"/>
      <c r="K61" s="174"/>
      <c r="L61" s="175"/>
      <c r="M61" s="174"/>
      <c r="N61" s="175">
        <v>1</v>
      </c>
      <c r="O61" s="174"/>
      <c r="P61" s="175">
        <v>2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123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A191097-F74D-4401-A600-EFA4FE61BAAC}">
      <formula1>0</formula1>
      <formula2>50</formula2>
    </dataValidation>
    <dataValidation type="date" allowBlank="1" showErrorMessage="1" errorTitle="Date du prélèvement (jj/mm/aaaa)" sqref="D6:H6" xr:uid="{164E226E-FA76-4F3B-8065-CC873C131AB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C391-F869-49BF-BD85-BD6B7823F01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5118</v>
      </c>
      <c r="G23" s="235">
        <v>928389</v>
      </c>
      <c r="H23" s="235">
        <v>6352681</v>
      </c>
      <c r="I23" s="235">
        <v>499</v>
      </c>
      <c r="J23" s="235" t="s">
        <v>200</v>
      </c>
      <c r="K23" s="234">
        <v>928525.86784919829</v>
      </c>
      <c r="L23" s="234">
        <v>6352846.609654366</v>
      </c>
      <c r="M23" s="234">
        <v>928475.25269215857</v>
      </c>
      <c r="N23" s="234">
        <v>6352611.315382313</v>
      </c>
      <c r="O23" s="235">
        <v>48</v>
      </c>
      <c r="P23" s="235">
        <v>285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BUERI_2019-07-31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06750950</v>
      </c>
      <c r="B39" s="278" t="str">
        <f>C23</f>
        <v>BUECH</v>
      </c>
      <c r="C39" s="278" t="str">
        <f>D23</f>
        <v>BUECH A RIBIERS 2</v>
      </c>
      <c r="D39" s="279" t="str">
        <f>D26</f>
        <v>31/07/2019</v>
      </c>
      <c r="E39" s="280">
        <v>21.155555555555555</v>
      </c>
      <c r="F39" s="281" t="s">
        <v>219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92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3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135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49</v>
      </c>
      <c r="H46" s="284">
        <v>1</v>
      </c>
      <c r="I46" s="283" t="s">
        <v>123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51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>
        <v>1</v>
      </c>
      <c r="I49" s="283" t="s">
        <v>123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06750950</v>
      </c>
      <c r="B66" s="308" t="str">
        <f>D26</f>
        <v>31/07/2019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06750950</v>
      </c>
      <c r="B67" s="311" t="str">
        <f>+B$66</f>
        <v>31/07/2019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 t="s">
        <v>238</v>
      </c>
      <c r="K67" s="283">
        <v>2</v>
      </c>
      <c r="T67"/>
    </row>
    <row r="68" spans="1:256" ht="14.25">
      <c r="A68" s="310" t="str">
        <f t="shared" ref="A68:B77" si="0">+A$66</f>
        <v>06750950</v>
      </c>
      <c r="B68" s="311" t="str">
        <f t="shared" si="0"/>
        <v>31/07/2019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06750950</v>
      </c>
      <c r="B69" s="311" t="str">
        <f t="shared" si="0"/>
        <v>31/07/2019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 t="s">
        <v>238</v>
      </c>
      <c r="K69" s="283">
        <v>3</v>
      </c>
      <c r="T69"/>
    </row>
    <row r="70" spans="1:256" ht="14.25">
      <c r="A70" s="310" t="str">
        <f t="shared" si="0"/>
        <v>06750950</v>
      </c>
      <c r="B70" s="311" t="str">
        <f t="shared" si="0"/>
        <v>31/07/2019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25</v>
      </c>
      <c r="H70" s="283"/>
      <c r="I70" s="283">
        <v>2</v>
      </c>
      <c r="J70" s="284" t="s">
        <v>238</v>
      </c>
      <c r="K70" s="283">
        <v>2</v>
      </c>
      <c r="T70"/>
    </row>
    <row r="71" spans="1:256" ht="14.25">
      <c r="A71" s="310" t="str">
        <f t="shared" si="0"/>
        <v>06750950</v>
      </c>
      <c r="B71" s="311" t="str">
        <f t="shared" si="0"/>
        <v>31/07/2019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15</v>
      </c>
      <c r="H71" s="283"/>
      <c r="I71" s="283">
        <v>3</v>
      </c>
      <c r="J71" s="284" t="s">
        <v>238</v>
      </c>
      <c r="K71" s="283">
        <v>2</v>
      </c>
      <c r="T71"/>
    </row>
    <row r="72" spans="1:256" ht="14.25">
      <c r="A72" s="310" t="str">
        <f t="shared" si="0"/>
        <v>06750950</v>
      </c>
      <c r="B72" s="311" t="str">
        <f t="shared" si="0"/>
        <v>31/07/2019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35</v>
      </c>
      <c r="H72" s="283"/>
      <c r="I72" s="283">
        <v>0</v>
      </c>
      <c r="J72" s="284" t="s">
        <v>238</v>
      </c>
      <c r="K72" s="283">
        <v>1</v>
      </c>
      <c r="T72"/>
    </row>
    <row r="73" spans="1:256" ht="14.25">
      <c r="A73" s="310" t="str">
        <f t="shared" si="0"/>
        <v>06750950</v>
      </c>
      <c r="B73" s="311" t="str">
        <f t="shared" si="0"/>
        <v>31/07/2019</v>
      </c>
      <c r="C73" s="309" t="s">
        <v>64</v>
      </c>
      <c r="D73" s="283" t="s">
        <v>55</v>
      </c>
      <c r="E73" s="283" t="s">
        <v>52</v>
      </c>
      <c r="F73" s="283" t="s">
        <v>56</v>
      </c>
      <c r="G73" s="284">
        <v>8</v>
      </c>
      <c r="H73" s="283"/>
      <c r="I73" s="283">
        <v>4</v>
      </c>
      <c r="J73" s="284" t="s">
        <v>238</v>
      </c>
      <c r="K73" s="283">
        <v>4</v>
      </c>
      <c r="T73"/>
    </row>
    <row r="74" spans="1:256" ht="14.25">
      <c r="A74" s="310" t="str">
        <f t="shared" si="0"/>
        <v>06750950</v>
      </c>
      <c r="B74" s="311" t="str">
        <f t="shared" si="0"/>
        <v>31/07/2019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06750950</v>
      </c>
      <c r="B75" s="311" t="str">
        <f t="shared" si="0"/>
        <v>31/07/2019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8</v>
      </c>
      <c r="H75" s="283"/>
      <c r="I75" s="283">
        <v>3</v>
      </c>
      <c r="J75" s="284" t="s">
        <v>238</v>
      </c>
      <c r="K75" s="283">
        <v>3</v>
      </c>
      <c r="T75"/>
    </row>
    <row r="76" spans="1:256" ht="14.25">
      <c r="A76" s="310" t="str">
        <f t="shared" si="0"/>
        <v>06750950</v>
      </c>
      <c r="B76" s="311" t="str">
        <f t="shared" si="0"/>
        <v>31/07/2019</v>
      </c>
      <c r="C76" s="309" t="s">
        <v>71</v>
      </c>
      <c r="D76" s="283" t="s">
        <v>55</v>
      </c>
      <c r="E76" s="283" t="s">
        <v>62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06750950</v>
      </c>
      <c r="B77" s="311" t="str">
        <f t="shared" si="0"/>
        <v>31/07/2019</v>
      </c>
      <c r="C77" s="309" t="s">
        <v>73</v>
      </c>
      <c r="D77" s="283" t="s">
        <v>55</v>
      </c>
      <c r="E77" s="283" t="s">
        <v>52</v>
      </c>
      <c r="F77" s="283" t="s">
        <v>67</v>
      </c>
      <c r="G77" s="284">
        <v>5</v>
      </c>
      <c r="H77" s="283"/>
      <c r="I77" s="283">
        <v>4</v>
      </c>
      <c r="J77" s="284" t="s">
        <v>238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06750950</v>
      </c>
      <c r="B88" s="330" t="str">
        <f>D26</f>
        <v>31/07/2019</v>
      </c>
      <c r="C88" s="284" t="s">
        <v>249</v>
      </c>
      <c r="D88" s="331" t="s">
        <v>250</v>
      </c>
      <c r="E88" s="284">
        <v>16</v>
      </c>
      <c r="F88" s="284">
        <v>31</v>
      </c>
      <c r="G88" s="284">
        <v>13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06750950</v>
      </c>
      <c r="B89" s="311" t="str">
        <f>+B$88</f>
        <v>31/07/2019</v>
      </c>
      <c r="C89" s="284" t="s">
        <v>251</v>
      </c>
      <c r="D89" s="331" t="s">
        <v>252</v>
      </c>
      <c r="E89" s="284">
        <v>1</v>
      </c>
      <c r="F89" s="284">
        <v>23</v>
      </c>
      <c r="G89" s="284">
        <v>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06750950</v>
      </c>
      <c r="B90" s="311" t="str">
        <f t="shared" si="1"/>
        <v>31/07/2019</v>
      </c>
      <c r="C90" s="284" t="s">
        <v>253</v>
      </c>
      <c r="D90" s="331" t="s">
        <v>254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06750950</v>
      </c>
      <c r="B91" s="311" t="str">
        <f t="shared" si="1"/>
        <v>31/07/2019</v>
      </c>
      <c r="C91" s="284" t="s">
        <v>255</v>
      </c>
      <c r="D91" s="331" t="s">
        <v>256</v>
      </c>
      <c r="E91" s="284">
        <v>18</v>
      </c>
      <c r="F91" s="284">
        <v>22</v>
      </c>
      <c r="G91" s="284">
        <v>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06750950</v>
      </c>
      <c r="B92" s="311" t="str">
        <f t="shared" si="1"/>
        <v>31/07/2019</v>
      </c>
      <c r="C92" s="284" t="s">
        <v>257</v>
      </c>
      <c r="D92" s="331" t="s">
        <v>258</v>
      </c>
      <c r="E92" s="284">
        <v>52</v>
      </c>
      <c r="F92" s="284">
        <v>126</v>
      </c>
      <c r="G92" s="284">
        <v>153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06750950</v>
      </c>
      <c r="B93" s="311" t="str">
        <f t="shared" si="1"/>
        <v>31/07/2019</v>
      </c>
      <c r="C93" s="284" t="s">
        <v>259</v>
      </c>
      <c r="D93" s="331" t="s">
        <v>260</v>
      </c>
      <c r="E93" s="284">
        <v>5</v>
      </c>
      <c r="F93" s="284">
        <v>15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06750950</v>
      </c>
      <c r="B94" s="311" t="str">
        <f t="shared" si="1"/>
        <v>31/07/2019</v>
      </c>
      <c r="C94" s="284" t="s">
        <v>261</v>
      </c>
      <c r="D94" s="331" t="s">
        <v>262</v>
      </c>
      <c r="E94" s="284">
        <v>32</v>
      </c>
      <c r="F94" s="284">
        <v>24</v>
      </c>
      <c r="G94" s="284">
        <v>22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06750950</v>
      </c>
      <c r="B95" s="311" t="str">
        <f t="shared" si="1"/>
        <v>31/07/2019</v>
      </c>
      <c r="C95" s="284" t="s">
        <v>263</v>
      </c>
      <c r="D95" s="331" t="s">
        <v>264</v>
      </c>
      <c r="E95" s="284">
        <v>4</v>
      </c>
      <c r="F95" s="284">
        <v>3</v>
      </c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06750950</v>
      </c>
      <c r="B96" s="311" t="str">
        <f t="shared" si="1"/>
        <v>31/07/2019</v>
      </c>
      <c r="C96" s="284" t="s">
        <v>265</v>
      </c>
      <c r="D96" s="331" t="s">
        <v>266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06750950</v>
      </c>
      <c r="B97" s="311" t="str">
        <f t="shared" si="1"/>
        <v>31/07/2019</v>
      </c>
      <c r="C97" s="284" t="s">
        <v>267</v>
      </c>
      <c r="D97" s="331" t="s">
        <v>268</v>
      </c>
      <c r="E97" s="284">
        <v>9</v>
      </c>
      <c r="F97" s="284"/>
      <c r="G97" s="284">
        <v>13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06750950</v>
      </c>
      <c r="B98" s="311" t="str">
        <f t="shared" si="1"/>
        <v>31/07/2019</v>
      </c>
      <c r="C98" s="284" t="s">
        <v>269</v>
      </c>
      <c r="D98" s="331" t="s">
        <v>270</v>
      </c>
      <c r="E98" s="284"/>
      <c r="F98" s="284">
        <v>11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06750950</v>
      </c>
      <c r="B99" s="311" t="str">
        <f t="shared" si="1"/>
        <v>31/07/2019</v>
      </c>
      <c r="C99" s="284" t="s">
        <v>271</v>
      </c>
      <c r="D99" s="331" t="s">
        <v>272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06750950</v>
      </c>
      <c r="B100" s="311" t="str">
        <f t="shared" si="1"/>
        <v>31/07/2019</v>
      </c>
      <c r="C100" s="284" t="s">
        <v>273</v>
      </c>
      <c r="D100" s="331" t="s">
        <v>274</v>
      </c>
      <c r="E100" s="284">
        <v>42</v>
      </c>
      <c r="F100" s="284">
        <v>33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06750950</v>
      </c>
      <c r="B101" s="311" t="str">
        <f t="shared" si="1"/>
        <v>31/07/2019</v>
      </c>
      <c r="C101" s="284" t="s">
        <v>275</v>
      </c>
      <c r="D101" s="331" t="s">
        <v>276</v>
      </c>
      <c r="E101" s="284">
        <v>168</v>
      </c>
      <c r="F101" s="284">
        <v>87</v>
      </c>
      <c r="G101" s="284">
        <v>9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06750950</v>
      </c>
      <c r="B102" s="311" t="str">
        <f t="shared" si="1"/>
        <v>31/07/2019</v>
      </c>
      <c r="C102" s="284" t="s">
        <v>277</v>
      </c>
      <c r="D102" s="331" t="s">
        <v>278</v>
      </c>
      <c r="E102" s="284">
        <v>18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06750950</v>
      </c>
      <c r="B103" s="311" t="str">
        <f t="shared" si="1"/>
        <v>31/07/2019</v>
      </c>
      <c r="C103" s="284" t="s">
        <v>279</v>
      </c>
      <c r="D103" s="331" t="s">
        <v>280</v>
      </c>
      <c r="E103" s="284">
        <v>12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06750950</v>
      </c>
      <c r="B104" s="311" t="str">
        <f t="shared" si="1"/>
        <v>31/07/2019</v>
      </c>
      <c r="C104" s="284" t="s">
        <v>281</v>
      </c>
      <c r="D104" s="331" t="s">
        <v>282</v>
      </c>
      <c r="E104" s="284">
        <v>410</v>
      </c>
      <c r="F104" s="284">
        <v>450</v>
      </c>
      <c r="G104" s="284">
        <v>268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06750950</v>
      </c>
      <c r="B105" s="311" t="str">
        <f t="shared" si="1"/>
        <v>31/07/2019</v>
      </c>
      <c r="C105" s="284" t="s">
        <v>283</v>
      </c>
      <c r="D105" s="331" t="s">
        <v>284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06750950</v>
      </c>
      <c r="B106" s="311" t="str">
        <f t="shared" si="1"/>
        <v>31/07/2019</v>
      </c>
      <c r="C106" s="284" t="s">
        <v>285</v>
      </c>
      <c r="D106" s="331" t="s">
        <v>286</v>
      </c>
      <c r="E106" s="284">
        <v>13</v>
      </c>
      <c r="F106" s="284">
        <v>26</v>
      </c>
      <c r="G106" s="284">
        <v>69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06750950</v>
      </c>
      <c r="B107" s="311" t="str">
        <f t="shared" si="1"/>
        <v>31/07/2019</v>
      </c>
      <c r="C107" s="284" t="s">
        <v>287</v>
      </c>
      <c r="D107" s="331" t="s">
        <v>288</v>
      </c>
      <c r="E107" s="284">
        <v>4</v>
      </c>
      <c r="F107" s="284">
        <v>8</v>
      </c>
      <c r="G107" s="284">
        <v>139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06750950</v>
      </c>
      <c r="B108" s="311" t="str">
        <f t="shared" si="1"/>
        <v>31/07/2019</v>
      </c>
      <c r="C108" s="284" t="s">
        <v>289</v>
      </c>
      <c r="D108" s="331" t="s">
        <v>290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06750950</v>
      </c>
      <c r="B109" s="311" t="str">
        <f t="shared" si="1"/>
        <v>31/07/2019</v>
      </c>
      <c r="C109" s="284" t="s">
        <v>291</v>
      </c>
      <c r="D109" s="331" t="s">
        <v>292</v>
      </c>
      <c r="E109" s="284">
        <v>1</v>
      </c>
      <c r="F109" s="284">
        <v>2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06750950</v>
      </c>
      <c r="B110" s="311" t="str">
        <f t="shared" si="1"/>
        <v>31/07/2019</v>
      </c>
      <c r="C110" s="284" t="s">
        <v>293</v>
      </c>
      <c r="D110" s="331" t="s">
        <v>294</v>
      </c>
      <c r="E110" s="284">
        <v>11</v>
      </c>
      <c r="F110" s="284">
        <v>37</v>
      </c>
      <c r="G110" s="284">
        <v>11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06750950</v>
      </c>
      <c r="B111" s="311" t="str">
        <f t="shared" si="1"/>
        <v>31/07/2019</v>
      </c>
      <c r="C111" s="284" t="s">
        <v>295</v>
      </c>
      <c r="D111" s="331" t="s">
        <v>296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06750950</v>
      </c>
      <c r="B112" s="311" t="str">
        <f t="shared" si="1"/>
        <v>31/07/2019</v>
      </c>
      <c r="C112" s="284" t="s">
        <v>297</v>
      </c>
      <c r="D112" s="331" t="s">
        <v>298</v>
      </c>
      <c r="E112" s="284"/>
      <c r="F112" s="284">
        <v>2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06750950</v>
      </c>
      <c r="B113" s="311" t="str">
        <f t="shared" si="1"/>
        <v>31/07/2019</v>
      </c>
      <c r="C113" s="284" t="s">
        <v>299</v>
      </c>
      <c r="D113" s="331" t="s">
        <v>300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06750950</v>
      </c>
      <c r="B114" s="311" t="str">
        <f t="shared" si="1"/>
        <v>31/07/2019</v>
      </c>
      <c r="C114" s="284" t="s">
        <v>301</v>
      </c>
      <c r="D114" s="331" t="s">
        <v>302</v>
      </c>
      <c r="E114" s="284">
        <v>58</v>
      </c>
      <c r="F114" s="284">
        <v>4</v>
      </c>
      <c r="G114" s="284">
        <v>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06750950</v>
      </c>
      <c r="B115" s="311" t="str">
        <f t="shared" si="1"/>
        <v>31/07/2019</v>
      </c>
      <c r="C115" s="284" t="s">
        <v>303</v>
      </c>
      <c r="D115" s="331" t="s">
        <v>304</v>
      </c>
      <c r="E115" s="284">
        <v>1</v>
      </c>
      <c r="F115" s="284">
        <v>4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06750950</v>
      </c>
      <c r="B116" s="311" t="str">
        <f t="shared" si="1"/>
        <v>31/07/2019</v>
      </c>
      <c r="C116" s="284" t="s">
        <v>305</v>
      </c>
      <c r="D116" s="331" t="s">
        <v>306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06750950</v>
      </c>
      <c r="B117" s="311" t="str">
        <f t="shared" si="1"/>
        <v>31/07/2019</v>
      </c>
      <c r="C117" s="284" t="s">
        <v>307</v>
      </c>
      <c r="D117" s="331" t="s">
        <v>308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06750950</v>
      </c>
      <c r="B118" s="311" t="str">
        <f t="shared" si="1"/>
        <v>31/07/2019</v>
      </c>
      <c r="C118" s="284" t="s">
        <v>309</v>
      </c>
      <c r="D118" s="331" t="s">
        <v>310</v>
      </c>
      <c r="E118" s="284"/>
      <c r="F118" s="284">
        <v>4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06750950</v>
      </c>
      <c r="B119" s="311" t="str">
        <f t="shared" si="1"/>
        <v>31/07/2019</v>
      </c>
      <c r="C119" s="284" t="s">
        <v>311</v>
      </c>
      <c r="D119" s="331" t="s">
        <v>312</v>
      </c>
      <c r="E119" s="284">
        <v>39</v>
      </c>
      <c r="F119" s="284">
        <v>85</v>
      </c>
      <c r="G119" s="284">
        <v>20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06750950</v>
      </c>
      <c r="B120" s="311" t="str">
        <f t="shared" si="1"/>
        <v>31/07/2019</v>
      </c>
      <c r="C120" s="284" t="s">
        <v>313</v>
      </c>
      <c r="D120" s="331" t="s">
        <v>314</v>
      </c>
      <c r="E120" s="284">
        <v>1</v>
      </c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06750950</v>
      </c>
      <c r="B121" s="311" t="str">
        <f t="shared" si="1"/>
        <v>31/07/2019</v>
      </c>
      <c r="C121" s="284" t="s">
        <v>315</v>
      </c>
      <c r="D121" s="331" t="s">
        <v>316</v>
      </c>
      <c r="E121" s="284">
        <v>2</v>
      </c>
      <c r="F121" s="284">
        <v>1</v>
      </c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06750950</v>
      </c>
      <c r="B122" s="311" t="str">
        <f t="shared" si="2"/>
        <v>31/07/2019</v>
      </c>
      <c r="C122" s="284" t="s">
        <v>317</v>
      </c>
      <c r="D122" s="331" t="s">
        <v>318</v>
      </c>
      <c r="E122" s="284">
        <v>21</v>
      </c>
      <c r="F122" s="284">
        <v>96</v>
      </c>
      <c r="G122" s="284">
        <v>35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06750950</v>
      </c>
      <c r="B123" s="311" t="str">
        <f t="shared" si="2"/>
        <v>31/07/2019</v>
      </c>
      <c r="C123" s="284" t="s">
        <v>319</v>
      </c>
      <c r="D123" s="331" t="s">
        <v>320</v>
      </c>
      <c r="E123" s="284"/>
      <c r="F123" s="284">
        <v>1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06750950</v>
      </c>
      <c r="B124" s="311" t="str">
        <f t="shared" si="2"/>
        <v>31/07/2019</v>
      </c>
      <c r="C124" s="284" t="s">
        <v>321</v>
      </c>
      <c r="D124" s="331" t="s">
        <v>322</v>
      </c>
      <c r="E124" s="284">
        <v>17</v>
      </c>
      <c r="F124" s="284"/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06750950</v>
      </c>
      <c r="B125" s="311" t="str">
        <f t="shared" si="2"/>
        <v>31/07/2019</v>
      </c>
      <c r="C125" s="284" t="s">
        <v>323</v>
      </c>
      <c r="D125" s="331" t="s">
        <v>324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06750950</v>
      </c>
      <c r="B126" s="311" t="str">
        <f t="shared" si="2"/>
        <v>31/07/2019</v>
      </c>
      <c r="C126" s="284" t="s">
        <v>325</v>
      </c>
      <c r="D126" s="331" t="s">
        <v>326</v>
      </c>
      <c r="E126" s="284">
        <v>2</v>
      </c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06750950</v>
      </c>
      <c r="B127" s="311" t="str">
        <f t="shared" si="2"/>
        <v>31/07/2019</v>
      </c>
      <c r="C127" s="284" t="s">
        <v>327</v>
      </c>
      <c r="D127" s="331" t="s">
        <v>328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06750950</v>
      </c>
      <c r="B128" s="311" t="str">
        <f t="shared" si="2"/>
        <v>31/07/2019</v>
      </c>
      <c r="C128" s="284" t="s">
        <v>329</v>
      </c>
      <c r="D128" s="331" t="s">
        <v>330</v>
      </c>
      <c r="E128" s="284">
        <v>4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06750950</v>
      </c>
      <c r="B129" s="311" t="str">
        <f t="shared" si="2"/>
        <v>31/07/2019</v>
      </c>
      <c r="C129" s="284" t="s">
        <v>331</v>
      </c>
      <c r="D129" s="331" t="s">
        <v>332</v>
      </c>
      <c r="E129" s="284">
        <v>3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06750950</v>
      </c>
      <c r="B130" s="311" t="str">
        <f t="shared" si="2"/>
        <v>31/07/2019</v>
      </c>
      <c r="C130" s="284" t="s">
        <v>333</v>
      </c>
      <c r="D130" s="331" t="s">
        <v>334</v>
      </c>
      <c r="E130" s="284" t="s">
        <v>335</v>
      </c>
      <c r="F130" s="284"/>
      <c r="G130" s="284" t="s">
        <v>335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06750950</v>
      </c>
      <c r="B131" s="311" t="str">
        <f t="shared" si="2"/>
        <v>31/07/2019</v>
      </c>
      <c r="C131" s="284" t="s">
        <v>336</v>
      </c>
      <c r="D131" s="331" t="s">
        <v>337</v>
      </c>
      <c r="E131" s="284" t="s">
        <v>335</v>
      </c>
      <c r="F131" s="284" t="s">
        <v>335</v>
      </c>
      <c r="G131" s="284" t="s">
        <v>335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06750950</v>
      </c>
      <c r="B132" s="311" t="str">
        <f t="shared" si="2"/>
        <v>31/07/2019</v>
      </c>
      <c r="C132" s="284" t="s">
        <v>338</v>
      </c>
      <c r="D132" s="331" t="s">
        <v>339</v>
      </c>
      <c r="E132" s="284">
        <v>3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06750950</v>
      </c>
      <c r="B133" s="311" t="str">
        <f t="shared" si="2"/>
        <v>31/07/2019</v>
      </c>
      <c r="C133" s="284" t="s">
        <v>340</v>
      </c>
      <c r="D133" s="331" t="s">
        <v>341</v>
      </c>
      <c r="E133" s="284">
        <v>1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06750950</v>
      </c>
      <c r="B134" s="311" t="str">
        <f t="shared" si="2"/>
        <v>31/07/2019</v>
      </c>
      <c r="C134" s="284" t="s">
        <v>342</v>
      </c>
      <c r="D134" s="331" t="s">
        <v>343</v>
      </c>
      <c r="E134" s="284">
        <v>11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06750950</v>
      </c>
      <c r="B135" s="311" t="str">
        <f t="shared" si="2"/>
        <v>31/07/2019</v>
      </c>
      <c r="C135" s="284" t="s">
        <v>344</v>
      </c>
      <c r="D135" s="331" t="s">
        <v>345</v>
      </c>
      <c r="E135" s="284">
        <v>4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06750950</v>
      </c>
      <c r="B136" s="311" t="str">
        <f t="shared" si="2"/>
        <v>31/07/2019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06750950</v>
      </c>
      <c r="B137" s="311" t="str">
        <f t="shared" si="2"/>
        <v>31/07/2019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06750950</v>
      </c>
      <c r="B138" s="311" t="str">
        <f t="shared" si="2"/>
        <v>31/07/2019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06750950</v>
      </c>
      <c r="B139" s="311" t="str">
        <f t="shared" si="2"/>
        <v>31/07/2019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06750950</v>
      </c>
      <c r="B140" s="311" t="str">
        <f t="shared" si="2"/>
        <v>31/07/2019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06750950</v>
      </c>
      <c r="B141" s="311" t="str">
        <f t="shared" si="2"/>
        <v>31/07/2019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06750950</v>
      </c>
      <c r="B142" s="311" t="str">
        <f t="shared" si="2"/>
        <v>31/07/2019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06750950</v>
      </c>
      <c r="B143" s="311" t="str">
        <f t="shared" si="2"/>
        <v>31/07/2019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06750950</v>
      </c>
      <c r="B144" s="311" t="str">
        <f t="shared" si="2"/>
        <v>31/07/2019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06750950</v>
      </c>
      <c r="B145" s="311" t="str">
        <f t="shared" si="2"/>
        <v>31/07/2019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06750950</v>
      </c>
      <c r="B146" s="311" t="str">
        <f t="shared" si="2"/>
        <v>31/07/2019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06750950</v>
      </c>
      <c r="B147" s="311" t="str">
        <f t="shared" si="2"/>
        <v>31/07/2019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06750950</v>
      </c>
      <c r="B148" s="311" t="str">
        <f t="shared" si="2"/>
        <v>31/07/2019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06750950</v>
      </c>
      <c r="B149" s="311" t="str">
        <f t="shared" si="2"/>
        <v>31/07/2019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06750950</v>
      </c>
      <c r="B150" s="311" t="str">
        <f t="shared" si="2"/>
        <v>31/07/2019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06750950</v>
      </c>
      <c r="B151" s="311" t="str">
        <f t="shared" si="2"/>
        <v>31/07/2019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06750950</v>
      </c>
      <c r="B152" s="311" t="str">
        <f t="shared" si="2"/>
        <v>31/07/2019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06750950</v>
      </c>
      <c r="B153" s="311" t="str">
        <f t="shared" si="2"/>
        <v>31/07/2019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06750950</v>
      </c>
      <c r="B154" s="311" t="str">
        <f t="shared" si="3"/>
        <v>31/07/2019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06750950</v>
      </c>
      <c r="B155" s="311" t="str">
        <f t="shared" si="3"/>
        <v>31/07/2019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06750950</v>
      </c>
      <c r="B156" s="311" t="str">
        <f t="shared" si="3"/>
        <v>31/07/2019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06750950</v>
      </c>
      <c r="B157" s="311" t="str">
        <f t="shared" si="3"/>
        <v>31/07/2019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06750950</v>
      </c>
      <c r="B158" s="311" t="str">
        <f t="shared" si="3"/>
        <v>31/07/2019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06750950</v>
      </c>
      <c r="B159" s="311" t="str">
        <f t="shared" si="3"/>
        <v>31/07/2019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06750950</v>
      </c>
      <c r="B160" s="311" t="str">
        <f t="shared" si="3"/>
        <v>31/07/2019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06750950</v>
      </c>
      <c r="B161" s="311" t="str">
        <f t="shared" si="3"/>
        <v>31/07/2019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06750950</v>
      </c>
      <c r="B162" s="311" t="str">
        <f t="shared" si="3"/>
        <v>31/07/2019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06750950</v>
      </c>
      <c r="B163" s="311" t="str">
        <f t="shared" si="3"/>
        <v>31/07/2019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06750950</v>
      </c>
      <c r="B164" s="311" t="str">
        <f t="shared" si="3"/>
        <v>31/07/2019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06750950</v>
      </c>
      <c r="B165" s="311" t="str">
        <f t="shared" si="3"/>
        <v>31/07/2019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06750950</v>
      </c>
      <c r="B166" s="311" t="str">
        <f t="shared" si="3"/>
        <v>31/07/2019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06750950</v>
      </c>
      <c r="B167" s="311" t="str">
        <f t="shared" si="3"/>
        <v>31/07/2019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06750950</v>
      </c>
      <c r="B168" s="311" t="str">
        <f t="shared" si="3"/>
        <v>31/07/2019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06750950</v>
      </c>
      <c r="B169" s="311" t="str">
        <f t="shared" si="3"/>
        <v>31/07/2019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06750950</v>
      </c>
      <c r="B170" s="311" t="str">
        <f t="shared" si="3"/>
        <v>31/07/2019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06750950</v>
      </c>
      <c r="B171" s="311" t="str">
        <f t="shared" si="3"/>
        <v>31/07/2019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06750950</v>
      </c>
      <c r="B172" s="311" t="str">
        <f t="shared" si="3"/>
        <v>31/07/2019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06750950</v>
      </c>
      <c r="B173" s="311" t="str">
        <f t="shared" si="3"/>
        <v>31/07/2019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06750950</v>
      </c>
      <c r="B174" s="311" t="str">
        <f t="shared" si="3"/>
        <v>31/07/2019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06750950</v>
      </c>
      <c r="B175" s="311" t="str">
        <f t="shared" si="3"/>
        <v>31/07/2019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06750950</v>
      </c>
      <c r="B176" s="311" t="str">
        <f t="shared" si="3"/>
        <v>31/07/2019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06750950</v>
      </c>
      <c r="B177" s="311" t="str">
        <f t="shared" si="3"/>
        <v>31/07/2019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06750950</v>
      </c>
      <c r="B178" s="311" t="str">
        <f t="shared" si="3"/>
        <v>31/07/2019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06750950</v>
      </c>
      <c r="B179" s="311" t="str">
        <f t="shared" si="3"/>
        <v>31/07/2019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06750950</v>
      </c>
      <c r="B180" s="311" t="str">
        <f t="shared" si="3"/>
        <v>31/07/2019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06750950</v>
      </c>
      <c r="B181" s="311" t="str">
        <f t="shared" si="3"/>
        <v>31/07/2019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06750950</v>
      </c>
      <c r="B182" s="311" t="str">
        <f t="shared" si="3"/>
        <v>31/07/2019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06750950</v>
      </c>
      <c r="B183" s="311" t="str">
        <f t="shared" si="3"/>
        <v>31/07/2019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06750950</v>
      </c>
      <c r="B184" s="311" t="str">
        <f t="shared" si="3"/>
        <v>31/07/2019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06750950</v>
      </c>
      <c r="B185" s="311" t="str">
        <f t="shared" si="3"/>
        <v>31/07/2019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06750950</v>
      </c>
      <c r="B186" s="311" t="str">
        <f t="shared" si="4"/>
        <v>31/07/2019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06750950</v>
      </c>
      <c r="B187" s="311" t="str">
        <f t="shared" si="4"/>
        <v>31/07/2019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06750950</v>
      </c>
      <c r="B188" s="311" t="str">
        <f t="shared" si="4"/>
        <v>31/07/2019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06750950</v>
      </c>
      <c r="B189" s="311" t="str">
        <f t="shared" si="4"/>
        <v>31/07/2019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06750950</v>
      </c>
      <c r="B190" s="311" t="str">
        <f t="shared" si="4"/>
        <v>31/07/2019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06750950</v>
      </c>
      <c r="B191" s="311" t="str">
        <f t="shared" si="4"/>
        <v>31/07/2019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06750950</v>
      </c>
      <c r="B192" s="311" t="str">
        <f t="shared" si="4"/>
        <v>31/07/2019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06750950</v>
      </c>
      <c r="B193" s="311" t="str">
        <f t="shared" si="4"/>
        <v>31/07/2019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06750950</v>
      </c>
      <c r="B194" s="311" t="str">
        <f t="shared" si="4"/>
        <v>31/07/2019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06750950</v>
      </c>
      <c r="B195" s="311" t="str">
        <f t="shared" si="4"/>
        <v>31/07/2019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06750950</v>
      </c>
      <c r="B196" s="311" t="str">
        <f t="shared" si="4"/>
        <v>31/07/2019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06750950</v>
      </c>
      <c r="B197" s="311" t="str">
        <f t="shared" si="4"/>
        <v>31/07/2019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06750950</v>
      </c>
      <c r="B198" s="311" t="str">
        <f t="shared" si="4"/>
        <v>31/07/2019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06750950</v>
      </c>
      <c r="B199" s="311" t="str">
        <f t="shared" si="4"/>
        <v>31/07/2019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06750950</v>
      </c>
      <c r="B200" s="311" t="str">
        <f t="shared" si="4"/>
        <v>31/07/2019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06750950</v>
      </c>
      <c r="B201" s="311" t="str">
        <f t="shared" si="4"/>
        <v>31/07/2019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06750950</v>
      </c>
      <c r="B202" s="311" t="str">
        <f t="shared" si="4"/>
        <v>31/07/2019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06750950</v>
      </c>
      <c r="B203" s="311" t="str">
        <f t="shared" si="4"/>
        <v>31/07/2019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06750950</v>
      </c>
      <c r="B204" s="311" t="str">
        <f t="shared" si="4"/>
        <v>31/07/2019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06750950</v>
      </c>
      <c r="B205" s="311" t="str">
        <f t="shared" si="4"/>
        <v>31/07/2019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06750950</v>
      </c>
      <c r="B206" s="311" t="str">
        <f t="shared" si="4"/>
        <v>31/07/2019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06750950</v>
      </c>
      <c r="B207" s="311" t="str">
        <f t="shared" si="4"/>
        <v>31/07/2019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06750950</v>
      </c>
      <c r="B208" s="311" t="str">
        <f t="shared" si="4"/>
        <v>31/07/2019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06750950</v>
      </c>
      <c r="B209" s="311" t="str">
        <f t="shared" si="4"/>
        <v>31/07/2019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06750950</v>
      </c>
      <c r="B210" s="311" t="str">
        <f t="shared" si="4"/>
        <v>31/07/2019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06750950</v>
      </c>
      <c r="B211" s="311" t="str">
        <f t="shared" si="4"/>
        <v>31/07/2019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06750950</v>
      </c>
      <c r="B212" s="311" t="str">
        <f t="shared" si="4"/>
        <v>31/07/2019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06750950</v>
      </c>
      <c r="B213" s="311" t="str">
        <f t="shared" si="4"/>
        <v>31/07/2019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06750950</v>
      </c>
      <c r="B214" s="311" t="str">
        <f t="shared" si="4"/>
        <v>31/07/2019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06750950</v>
      </c>
      <c r="B215" s="311" t="str">
        <f t="shared" si="4"/>
        <v>31/07/2019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06750950</v>
      </c>
      <c r="B216" s="311" t="str">
        <f t="shared" si="4"/>
        <v>31/07/2019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06750950</v>
      </c>
      <c r="B217" s="311" t="str">
        <f t="shared" si="4"/>
        <v>31/07/2019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06750950</v>
      </c>
      <c r="B218" s="311" t="str">
        <f t="shared" si="5"/>
        <v>31/07/2019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06750950</v>
      </c>
      <c r="B219" s="311" t="str">
        <f t="shared" si="5"/>
        <v>31/07/2019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06750950</v>
      </c>
      <c r="B220" s="311" t="str">
        <f t="shared" si="5"/>
        <v>31/07/2019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06750950</v>
      </c>
      <c r="B221" s="311" t="str">
        <f t="shared" si="5"/>
        <v>31/07/2019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06750950</v>
      </c>
      <c r="B222" s="311" t="str">
        <f t="shared" si="5"/>
        <v>31/07/2019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06750950</v>
      </c>
      <c r="B223" s="311" t="str">
        <f t="shared" si="5"/>
        <v>31/07/2019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06750950</v>
      </c>
      <c r="B224" s="311" t="str">
        <f t="shared" si="5"/>
        <v>31/07/2019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06750950</v>
      </c>
      <c r="B225" s="311" t="str">
        <f t="shared" si="5"/>
        <v>31/07/2019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06750950</v>
      </c>
      <c r="B226" s="311" t="str">
        <f t="shared" si="5"/>
        <v>31/07/2019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06750950</v>
      </c>
      <c r="B227" s="311" t="str">
        <f t="shared" si="5"/>
        <v>31/07/2019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06750950</v>
      </c>
      <c r="B228" s="311" t="str">
        <f t="shared" si="5"/>
        <v>31/07/2019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06750950</v>
      </c>
      <c r="B229" s="311" t="str">
        <f t="shared" si="5"/>
        <v>31/07/2019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06750950</v>
      </c>
      <c r="B230" s="311" t="str">
        <f t="shared" si="5"/>
        <v>31/07/2019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06750950</v>
      </c>
      <c r="B231" s="311" t="str">
        <f t="shared" si="5"/>
        <v>31/07/2019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06750950</v>
      </c>
      <c r="B232" s="311" t="str">
        <f t="shared" si="5"/>
        <v>31/07/2019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06750950</v>
      </c>
      <c r="B233" s="311" t="str">
        <f t="shared" si="5"/>
        <v>31/07/2019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06750950</v>
      </c>
      <c r="B234" s="311" t="str">
        <f t="shared" si="5"/>
        <v>31/07/2019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06750950</v>
      </c>
      <c r="B235" s="311" t="str">
        <f t="shared" si="5"/>
        <v>31/07/2019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06750950</v>
      </c>
      <c r="B236" s="311" t="str">
        <f t="shared" si="5"/>
        <v>31/07/2019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06750950</v>
      </c>
      <c r="B237" s="311" t="str">
        <f t="shared" si="5"/>
        <v>31/07/2019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06750950</v>
      </c>
      <c r="B238" s="311" t="str">
        <f t="shared" si="5"/>
        <v>31/07/2019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06750950</v>
      </c>
      <c r="B239" s="311" t="str">
        <f t="shared" si="5"/>
        <v>31/07/2019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06750950</v>
      </c>
      <c r="B240" s="311" t="str">
        <f t="shared" si="5"/>
        <v>31/07/2019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06750950</v>
      </c>
      <c r="B241" s="311" t="str">
        <f t="shared" si="5"/>
        <v>31/07/2019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06750950</v>
      </c>
      <c r="B242" s="311" t="str">
        <f t="shared" si="5"/>
        <v>31/07/2019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06750950</v>
      </c>
      <c r="B243" s="311" t="str">
        <f t="shared" si="5"/>
        <v>31/07/2019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EFCCC8E-886B-4009-90A9-027268E01681}">
      <formula1>$T$2:$T$3</formula1>
    </dataValidation>
    <dataValidation type="list" allowBlank="1" showErrorMessage="1" errorTitle="Bocal de regroupement" sqref="F78" xr:uid="{521E6110-6E1F-4908-80B8-13D4B856B1DE}">
      <formula1>#REF!</formula1>
    </dataValidation>
    <dataValidation type="list" allowBlank="1" showErrorMessage="1" errorTitle="Abondance végétation de 0 à 5" sqref="K78" xr:uid="{42D2F12A-A402-46B4-ACCE-7501B19327CC}">
      <formula1>#REF!</formula1>
    </dataValidation>
    <dataValidation type="list" allowBlank="1" showErrorMessage="1" errorTitle="Intensité du comatage de 0 à 5" sqref="H78" xr:uid="{812D7CAE-6366-411B-91F1-900548ACE0C9}">
      <formula1>#REF!</formula1>
    </dataValidation>
    <dataValidation type="list" allowBlank="1" showErrorMessage="1" errorTitle="Codage SANDRE svp" sqref="E78" xr:uid="{3B968C72-675D-4EDF-B973-8CF397EDBC2E}">
      <formula1>#REF!</formula1>
    </dataValidation>
    <dataValidation type="list" allowBlank="1" showInputMessage="1" showErrorMessage="1" sqref="D78 IV67:IV78" xr:uid="{52EA9C7B-9581-4DE2-9078-E4310E6A087C}">
      <formula1>#REF!</formula1>
    </dataValidation>
    <dataValidation type="list" allowBlank="1" errorTitle="Codage SANDRE svp" sqref="E66:E77" xr:uid="{619DC906-7FFB-4E70-BFBF-0D4DCFD46517}">
      <formula1>"N1, N3, N5 , N6"</formula1>
    </dataValidation>
    <dataValidation type="list" allowBlank="1" showInputMessage="1" sqref="D67:D77" xr:uid="{2DC2107E-898F-4261-AD73-695C00CB696A}">
      <formula1>"S1, S2, S3, S9, S10, S11, S18, S24, S25, S28, S29, S30"</formula1>
    </dataValidation>
    <dataValidation allowBlank="1" showErrorMessage="1" errorTitle="Altitude en mètres" sqref="K23:N23" xr:uid="{9FFF18FE-C60D-4919-8F95-634635F93939}"/>
    <dataValidation type="list" allowBlank="1" errorTitle="Bocal de regroupement" sqref="F66:F77" xr:uid="{A7AF95B1-07F5-4B88-9FD7-FCBB58A0E613}">
      <formula1>"PhA , PhB, PhC"</formula1>
    </dataValidation>
    <dataValidation type="list" allowBlank="1" errorTitle="Intensité du comatage de 0 à 5" sqref="H66:H77" xr:uid="{14C19C76-6D32-4172-9A7A-58C2F9C5B453}">
      <formula1>"0, 1, 2, 3, 4, 5"</formula1>
    </dataValidation>
    <dataValidation type="list" allowBlank="1" errorTitle="Stabilité ou non du substrat" sqref="I66:I77" xr:uid="{7C905E6C-D277-4EE1-AA0A-07276A37692A}">
      <formula1>"stable , moyennement stable , instable"</formula1>
    </dataValidation>
    <dataValidation type="list" allowBlank="1" errorTitle="Abondance végétation de 0 à 5" sqref="K66:K77" xr:uid="{D263F1C5-CD00-4E23-AF3E-6ABC3661417D}">
      <formula1>"0, 1, 2, 3, 4, 5"</formula1>
    </dataValidation>
    <dataValidation type="list" allowBlank="1" errorTitle="Choisir une des 4 catégories" error="Vous devez indiquer une des 4 catégories de la liste déroulante" sqref="I39:I50" xr:uid="{89BBE264-2E41-4516-B380-099DBE3D97D5}">
      <formula1>"D, M, MNR, P"</formula1>
    </dataValidation>
    <dataValidation type="list" allowBlank="1" sqref="D66" xr:uid="{ABD64754-B06E-4848-9559-DC191AC74EB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6C1F72A-28E1-4BC0-AD63-FDC0F36D02B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EB16D6D-41F0-4138-8420-F1E85CB92AA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5FE1AF7-EFA2-4D3C-A2C9-3971FFF66AD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E97F565-D282-439C-B33E-D3C6E99FA63C}">
      <formula1>1</formula1>
      <formula2>3</formula2>
    </dataValidation>
    <dataValidation allowBlank="1" showErrorMessage="1" promptTitle="ATTENTION" prompt="en Lambert II étendu" sqref="G23 E27:E28" xr:uid="{0C3A5CB0-CB95-4B4C-8F73-059AE60274C2}"/>
    <dataValidation type="textLength" allowBlank="1" showInputMessage="1" showErrorMessage="1" sqref="A41:E41 IS42:IV42" xr:uid="{5C9AEE8C-D4A6-4B3A-BB1B-F91284185DEF}">
      <formula1>0</formula1>
      <formula2>50</formula2>
    </dataValidation>
    <dataValidation type="whole" allowBlank="1" showErrorMessage="1" errorTitle="Altitude en mètres" sqref="I23:I28" xr:uid="{3A14CF1C-164B-4E7D-88D4-C4979EE246F3}">
      <formula1>0</formula1>
      <formula2>4000</formula2>
    </dataValidation>
    <dataValidation type="decimal" allowBlank="1" showErrorMessage="1" errorTitle="Recouvrement en % de 0 à 100" sqref="H39:H50" xr:uid="{E92B97E8-742E-4B2B-82B2-7C23C35DC54F}">
      <formula1>0</formula1>
      <formula2>100</formula2>
    </dataValidation>
    <dataValidation type="textLength" operator="equal" allowBlank="1" showErrorMessage="1" errorTitle="Code INSEE selon le type 00000" sqref="F23" xr:uid="{57F27A4C-33EB-4EF2-898B-79C9FD841DFB}">
      <formula1>5</formula1>
      <formula2>0</formula2>
    </dataValidation>
    <dataValidation type="date" allowBlank="1" showErrorMessage="1" errorTitle="Date du prélèvement (jj/mm/aaaa)" sqref="IV40" xr:uid="{752C6F71-9BFF-49FF-8CFA-7E1B11E0AF1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2020-03-13T11:29:33Z</dcterms:created>
  <dcterms:modified xsi:type="dcterms:W3CDTF">2020-03-13T11:29:35Z</dcterms:modified>
</cp:coreProperties>
</file>