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ORRAM\18072_ORRAM_exports\"/>
    </mc:Choice>
  </mc:AlternateContent>
  <xr:revisionPtr revIDLastSave="0" documentId="13_ncr:1_{43076F29-258B-426E-87DB-9A0034F10566}" xr6:coauthVersionLast="43" xr6:coauthVersionMax="43" xr10:uidLastSave="{00000000-0000-0000-0000-000000000000}"/>
  <bookViews>
    <workbookView xWindow="28680" yWindow="-120" windowWidth="29040" windowHeight="15840" xr2:uid="{C9DFD426-639F-422B-87C6-980FE9B5EBB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<sst xmlns="http://schemas.openxmlformats.org/spreadsheetml/2006/main" count="967" uniqueCount="317">
  <si>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</si>
  <si>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</si>
  <si>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</si>
  <si>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</si>
  <si>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</si>
  <si>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</si>
  <si>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</si>
  <si>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</si>
  <si>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</si>
  <si>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</si>
  <si>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</si>
  <si>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</si>
  <si>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</si>
  <si>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</si>
  <si>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</si>
  <si>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</si>
  <si>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</si>
  <si>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</si>
  <si>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</si>
  <si>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</si>
  <si>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</si>
  <si>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</si>
  <si>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</si>
  <si>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</si>
  <si>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</si>
  <si>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</si>
  <si>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</si>
  <si>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</si>
  <si>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</si>
  <si>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</si>
  <si>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</si>
  <si>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</si>
  <si>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</si>
  <si>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</si>
  <si>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</si>
  <si>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</si>
  <si>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</si>
  <si>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</si>
  <si>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</si>
  <si>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</si>
  <si>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</si>
  <si>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</si>
  <si>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</si>
  <si>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</si>
  <si>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</si>
  <si>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</si>
  <si>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</si>
  <si>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</si>
  <si>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</si>
  <si>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</si>
  <si>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</si>
  <si>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</si>
  <si>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</si>
  <si>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</si>
  <si>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</si>
  <si>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06800005</t>
  </si>
  <si>
    <t>ORON</t>
  </si>
  <si>
    <t>ORON A ST-RAMBERT-D'ALBON 2</t>
  </si>
  <si>
    <t>ST RAMBERT D ALBON</t>
  </si>
  <si>
    <t>Réseau de contrôle opérationnel</t>
  </si>
  <si>
    <t>facultatif #</t>
  </si>
  <si>
    <t>CODE_OPERATION</t>
  </si>
  <si>
    <t>TYPO_NATIONALE</t>
  </si>
  <si>
    <t>07/08/2018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</si>
  <si>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</si>
  <si>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</si>
  <si>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</si>
  <si>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</si>
  <si>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</si>
  <si>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</si>
  <si>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</si>
  <si>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</si>
  <si>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</si>
  <si>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</si>
  <si>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</si>
  <si>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</si>
  <si>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</si>
  <si>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</si>
  <si>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</si>
  <si>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</si>
  <si>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</si>
  <si>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</si>
  <si>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</si>
  <si>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</si>
  <si>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</si>
  <si>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</si>
  <si>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</si>
  <si>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</si>
  <si>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</si>
  <si>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</si>
  <si>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</si>
  <si>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</si>
  <si>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</si>
  <si>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</si>
  <si>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</si>
  <si>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</si>
  <si>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</si>
  <si>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</si>
  <si>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</si>
  <si>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</si>
  <si>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</si>
  <si>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</si>
  <si>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</si>
  <si>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</si>
  <si>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</si>
  <si>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</si>
  <si>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</si>
  <si>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</si>
  <si>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</si>
  <si>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</si>
  <si>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</si>
  <si>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</si>
  <si>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</si>
  <si>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</si>
  <si>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</si>
  <si>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</si>
  <si>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</si>
  <si>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</si>
  <si>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</si>
  <si>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</si>
  <si>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</si>
  <si>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</si>
  <si>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</si>
  <si>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</si>
  <si>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</si>
  <si>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</si>
  <si>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</si>
  <si>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</si>
  <si>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</si>
  <si>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</si>
  <si>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</si>
  <si>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</si>
  <si>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</si>
  <si>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</si>
  <si>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</si>
  <si>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</si>
  <si>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</si>
  <si>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</si>
  <si>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</si>
  <si>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</si>
  <si>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</si>
  <si>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</si>
  <si>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</si>
  <si>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</si>
  <si>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</si>
  <si>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</si>
  <si>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</si>
  <si>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</si>
  <si>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</si>
  <si>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algues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</si>
  <si>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</si>
  <si>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</si>
  <si>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</si>
  <si>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</si>
  <si>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</si>
  <si>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</si>
  <si>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</si>
  <si>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</si>
  <si>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</si>
  <si>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</si>
  <si>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</si>
  <si>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</si>
  <si>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</si>
  <si>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</si>
  <si>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</si>
  <si>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</si>
  <si>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</si>
  <si>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</si>
  <si>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</si>
  <si>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</si>
  <si>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</si>
  <si>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</si>
  <si>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</si>
  <si>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sF. Limnephilinae</t>
  </si>
  <si>
    <t>3163</t>
  </si>
  <si>
    <t>Odontocerum</t>
  </si>
  <si>
    <t>339</t>
  </si>
  <si>
    <t>Rhyacophila</t>
  </si>
  <si>
    <t>183</t>
  </si>
  <si>
    <t>Sericostomatidae</t>
  </si>
  <si>
    <t>321</t>
  </si>
  <si>
    <t>Baetis</t>
  </si>
  <si>
    <t>364</t>
  </si>
  <si>
    <t>Ecdyonurus</t>
  </si>
  <si>
    <t>421</t>
  </si>
  <si>
    <t>Rhithrogena</t>
  </si>
  <si>
    <t>404</t>
  </si>
  <si>
    <t>Gerris</t>
  </si>
  <si>
    <t>735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</si>
  <si>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</si>
  <si>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</si>
  <si>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</si>
  <si>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</si>
  <si>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</si>
  <si>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</si>
  <si>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</si>
  <si>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</si>
  <si>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</si>
  <si>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</si>
  <si>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Stenelmis</t>
  </si>
  <si>
    <t>617</t>
  </si>
  <si>
    <t>Elodes</t>
  </si>
  <si>
    <t>636</t>
  </si>
  <si>
    <t>Chironomidae</t>
  </si>
  <si>
    <t>807</t>
  </si>
  <si>
    <t>Limoniidae</t>
  </si>
  <si>
    <t>757</t>
  </si>
  <si>
    <t>Simuliidae</t>
  </si>
  <si>
    <t>801</t>
  </si>
  <si>
    <t>Stratiomyidae</t>
  </si>
  <si>
    <t>824</t>
  </si>
  <si>
    <t>Calopteryx</t>
  </si>
  <si>
    <t>650</t>
  </si>
  <si>
    <t>Sialis</t>
  </si>
  <si>
    <t>704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</si>
  <si>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</si>
  <si>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</si>
  <si>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</si>
  <si>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</si>
  <si>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</si>
  <si>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</si>
  <si>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</si>
  <si>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</si>
  <si>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</si>
  <si>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</si>
  <si>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</si>
  <si>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Ancylus</t>
  </si>
  <si>
    <t>1028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</si>
  <si>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</si>
  <si>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</si>
  <si>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</si>
  <si>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</si>
  <si>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</si>
  <si>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</si>
  <si>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</si>
  <si>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</si>
  <si>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</si>
  <si>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</si>
  <si>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18690155900069</t>
  </si>
  <si>
    <t>AERMC</t>
  </si>
  <si>
    <t>ORRAM_2018-08-07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</si>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</sst>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ADDD8F0B-8CF8-427C-94C7-B5AF0F04E9D3}"/>
    <cellStyle name="Normal_résultats" xfId="1" xr:uid="{E720EC5F-E907-4562-B30E-C32EF2206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DD14-D609-41C9-BF33-8945385BB9D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241</v>
      </c>
      <c r="B1" s="155"/>
      <c r="C1" s="156"/>
      <c r="D1" s="156"/>
      <c r="E1" s="156"/>
      <c r="F1" s="156"/>
      <c r="G1" s="156"/>
      <c r="H1" s="156"/>
      <c r="I1" s="157" t="s">
        <v>242</v>
      </c>
      <c r="J1" s="158" t="s">
        <v>241</v>
      </c>
      <c r="K1" s="159"/>
      <c r="L1" s="156"/>
      <c r="M1" s="156"/>
      <c r="N1" s="156"/>
      <c r="O1" s="156"/>
      <c r="P1" s="160"/>
      <c r="Q1" s="161"/>
      <c r="R1" s="157" t="s">
        <v>243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244</v>
      </c>
      <c r="D5" s="172" t="s">
        <v>21</v>
      </c>
      <c r="E5" s="171" t="s">
        <v>245</v>
      </c>
      <c r="F5" s="173" t="s">
        <v>246</v>
      </c>
      <c r="G5" s="171" t="s">
        <v>247</v>
      </c>
      <c r="H5" s="173" t="s">
        <v>248</v>
      </c>
      <c r="I5" s="174"/>
      <c r="J5" s="175" t="s">
        <v>113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6800005</v>
      </c>
      <c r="B6" s="180" t="s">
        <v>56</v>
      </c>
      <c r="C6" s="180" t="s">
        <v>57</v>
      </c>
      <c r="D6" s="181" t="s">
        <v>63</v>
      </c>
      <c r="E6" s="180">
        <v>843108.17411055684</v>
      </c>
      <c r="F6" s="180">
        <v>6468500.8668634091</v>
      </c>
      <c r="G6" s="180">
        <v>842995.14939366688</v>
      </c>
      <c r="H6" s="182">
        <v>6468472.7036889317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249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115</v>
      </c>
      <c r="K9" s="202" t="s">
        <v>249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250</v>
      </c>
      <c r="F10" s="206"/>
      <c r="G10" s="207"/>
      <c r="H10" s="169"/>
      <c r="I10" s="169"/>
      <c r="J10" s="201" t="s">
        <v>251</v>
      </c>
      <c r="K10" s="202" t="s">
        <v>252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120</v>
      </c>
      <c r="K11" s="202" t="s">
        <v>121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253</v>
      </c>
      <c r="C12" s="212">
        <v>9</v>
      </c>
      <c r="D12" s="169"/>
      <c r="E12" s="208"/>
      <c r="F12" s="209"/>
      <c r="G12" s="210"/>
      <c r="H12" s="169"/>
      <c r="I12" s="169"/>
      <c r="J12" s="201" t="s">
        <v>125</v>
      </c>
      <c r="K12" s="202" t="s">
        <v>126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254</v>
      </c>
      <c r="C13" s="215">
        <v>116</v>
      </c>
      <c r="D13" s="169"/>
      <c r="E13" s="208"/>
      <c r="F13" s="209"/>
      <c r="G13" s="210"/>
      <c r="H13" s="169"/>
      <c r="I13" s="169"/>
      <c r="J13" s="201" t="s">
        <v>130</v>
      </c>
      <c r="K13" s="202" t="s">
        <v>131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255</v>
      </c>
      <c r="C14" s="215">
        <v>6.07</v>
      </c>
      <c r="D14" s="169"/>
      <c r="E14" s="216"/>
      <c r="F14" s="217"/>
      <c r="G14" s="218"/>
      <c r="H14" s="169"/>
      <c r="I14" s="169"/>
      <c r="J14" s="201" t="s">
        <v>135</v>
      </c>
      <c r="K14" s="202" t="s">
        <v>136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256</v>
      </c>
      <c r="C15" s="220">
        <f>C13*C14</f>
        <v>704.12</v>
      </c>
      <c r="D15" s="169"/>
      <c r="E15" s="221"/>
      <c r="F15" s="221"/>
      <c r="G15" s="221"/>
      <c r="H15" s="169"/>
      <c r="I15" s="169"/>
      <c r="J15" s="222" t="s">
        <v>140</v>
      </c>
      <c r="K15" s="223" t="s">
        <v>141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257</v>
      </c>
      <c r="C16" s="229">
        <f>+C15*0.05</f>
        <v>35.206000000000003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258</v>
      </c>
      <c r="K18" s="235" t="s">
        <v>83</v>
      </c>
      <c r="L18" s="236" t="s">
        <v>115</v>
      </c>
      <c r="M18" s="236" t="s">
        <v>251</v>
      </c>
      <c r="N18" s="236" t="s">
        <v>120</v>
      </c>
      <c r="O18" s="236" t="s">
        <v>125</v>
      </c>
      <c r="P18" s="236" t="s">
        <v>130</v>
      </c>
      <c r="Q18" s="236" t="s">
        <v>135</v>
      </c>
      <c r="R18" s="237" t="s">
        <v>140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144</v>
      </c>
      <c r="K19" s="232" t="s">
        <v>86</v>
      </c>
      <c r="L19" s="232" t="s">
        <v>133</v>
      </c>
      <c r="M19" s="232" t="s">
        <v>145</v>
      </c>
      <c r="N19" s="239">
        <v>20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146</v>
      </c>
      <c r="K20" s="232" t="s">
        <v>92</v>
      </c>
      <c r="L20" s="232" t="s">
        <v>123</v>
      </c>
      <c r="M20" s="232" t="s">
        <v>145</v>
      </c>
      <c r="N20" s="239">
        <v>50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147</v>
      </c>
      <c r="K21" s="232" t="s">
        <v>94</v>
      </c>
      <c r="L21" s="232" t="s">
        <v>128</v>
      </c>
      <c r="M21" s="232" t="s">
        <v>145</v>
      </c>
      <c r="N21" s="239">
        <v>30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148</v>
      </c>
      <c r="K22" s="232" t="s">
        <v>99</v>
      </c>
      <c r="L22" s="232" t="s">
        <v>133</v>
      </c>
      <c r="M22" s="232" t="s">
        <v>145</v>
      </c>
      <c r="N22" s="239">
        <v>30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259</v>
      </c>
      <c r="D23" s="198"/>
      <c r="E23" s="198"/>
      <c r="F23" s="245"/>
      <c r="J23" s="241" t="s">
        <v>66</v>
      </c>
      <c r="K23" s="232" t="s">
        <v>96</v>
      </c>
      <c r="L23" s="232" t="s">
        <v>133</v>
      </c>
      <c r="M23" s="232" t="s">
        <v>150</v>
      </c>
      <c r="N23" s="239">
        <v>30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151</v>
      </c>
      <c r="K24" s="232" t="s">
        <v>96</v>
      </c>
      <c r="L24" s="232" t="s">
        <v>128</v>
      </c>
      <c r="M24" s="232" t="s">
        <v>150</v>
      </c>
      <c r="N24" s="239">
        <v>45</v>
      </c>
      <c r="O24" s="239"/>
      <c r="P24" s="239"/>
      <c r="Q24" s="239"/>
      <c r="R24" s="240"/>
      <c r="S24" s="160"/>
    </row>
    <row r="25" spans="1:19" ht="14.25" customHeight="1">
      <c r="A25" s="246" t="s">
        <v>260</v>
      </c>
      <c r="B25" s="247"/>
      <c r="C25" s="202" t="s">
        <v>73</v>
      </c>
      <c r="D25" s="202"/>
      <c r="E25" s="202"/>
      <c r="F25" s="248"/>
      <c r="J25" s="241" t="s">
        <v>152</v>
      </c>
      <c r="K25" s="232" t="s">
        <v>111</v>
      </c>
      <c r="L25" s="232" t="s">
        <v>133</v>
      </c>
      <c r="M25" s="232" t="s">
        <v>150</v>
      </c>
      <c r="N25" s="239">
        <v>30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261</v>
      </c>
      <c r="D26" s="202"/>
      <c r="E26" s="202"/>
      <c r="F26" s="248"/>
      <c r="J26" s="241" t="s">
        <v>153</v>
      </c>
      <c r="K26" s="232" t="s">
        <v>111</v>
      </c>
      <c r="L26" s="232" t="s">
        <v>138</v>
      </c>
      <c r="M26" s="232" t="s">
        <v>150</v>
      </c>
      <c r="N26" s="239">
        <v>20</v>
      </c>
      <c r="O26" s="239"/>
      <c r="P26" s="239"/>
      <c r="Q26" s="239"/>
      <c r="R26" s="240"/>
      <c r="S26" s="160"/>
    </row>
    <row r="27" spans="1:19" ht="14.25" customHeight="1">
      <c r="A27" s="246" t="s">
        <v>245</v>
      </c>
      <c r="B27" s="247"/>
      <c r="C27" s="189" t="s">
        <v>262</v>
      </c>
      <c r="D27" s="189"/>
      <c r="E27" s="189"/>
      <c r="F27" s="248"/>
      <c r="J27" s="241" t="s">
        <v>154</v>
      </c>
      <c r="K27" s="232" t="s">
        <v>96</v>
      </c>
      <c r="L27" s="232" t="s">
        <v>138</v>
      </c>
      <c r="M27" s="232" t="s">
        <v>155</v>
      </c>
      <c r="N27" s="239">
        <v>20</v>
      </c>
      <c r="O27" s="239"/>
      <c r="P27" s="239"/>
      <c r="Q27" s="239"/>
      <c r="R27" s="240"/>
      <c r="S27" s="160"/>
    </row>
    <row r="28" spans="1:19" ht="14.25" customHeight="1">
      <c r="A28" s="246" t="s">
        <v>246</v>
      </c>
      <c r="B28" s="247"/>
      <c r="C28" s="189" t="s">
        <v>263</v>
      </c>
      <c r="D28" s="189"/>
      <c r="E28" s="189"/>
      <c r="F28" s="248"/>
      <c r="J28" s="241" t="s">
        <v>156</v>
      </c>
      <c r="K28" s="232" t="s">
        <v>96</v>
      </c>
      <c r="L28" s="232" t="s">
        <v>123</v>
      </c>
      <c r="M28" s="232" t="s">
        <v>155</v>
      </c>
      <c r="N28" s="239">
        <v>10</v>
      </c>
      <c r="O28" s="239"/>
      <c r="P28" s="239"/>
      <c r="Q28" s="239"/>
      <c r="R28" s="240"/>
      <c r="S28" s="160"/>
    </row>
    <row r="29" spans="1:19" ht="14.25" customHeight="1">
      <c r="A29" s="246" t="s">
        <v>247</v>
      </c>
      <c r="B29" s="247"/>
      <c r="C29" s="189" t="s">
        <v>264</v>
      </c>
      <c r="D29" s="189"/>
      <c r="E29" s="189"/>
      <c r="F29" s="248"/>
      <c r="J29" s="241" t="s">
        <v>157</v>
      </c>
      <c r="K29" s="232" t="s">
        <v>96</v>
      </c>
      <c r="L29" s="232" t="s">
        <v>133</v>
      </c>
      <c r="M29" s="232" t="s">
        <v>155</v>
      </c>
      <c r="N29" s="239">
        <v>15</v>
      </c>
      <c r="O29" s="239"/>
      <c r="P29" s="239"/>
      <c r="Q29" s="239"/>
      <c r="R29" s="240"/>
    </row>
    <row r="30" spans="1:19" ht="14.25" customHeight="1">
      <c r="A30" s="246" t="s">
        <v>248</v>
      </c>
      <c r="B30" s="247"/>
      <c r="C30" s="189" t="s">
        <v>265</v>
      </c>
      <c r="D30" s="189"/>
      <c r="E30" s="189"/>
      <c r="F30" s="248"/>
      <c r="J30" s="249" t="s">
        <v>158</v>
      </c>
      <c r="K30" s="250" t="s">
        <v>96</v>
      </c>
      <c r="L30" s="250" t="s">
        <v>128</v>
      </c>
      <c r="M30" s="250" t="s">
        <v>155</v>
      </c>
      <c r="N30" s="251">
        <v>40</v>
      </c>
      <c r="O30" s="251"/>
      <c r="P30" s="251"/>
      <c r="Q30" s="251"/>
      <c r="R30" s="252"/>
    </row>
    <row r="31" spans="1:19" ht="14.25" customHeight="1">
      <c r="A31" s="246" t="s">
        <v>253</v>
      </c>
      <c r="B31" s="247"/>
      <c r="C31" s="189" t="s">
        <v>266</v>
      </c>
      <c r="D31" s="189"/>
      <c r="F31" s="248"/>
    </row>
    <row r="32" spans="1:19" ht="14.25" customHeight="1">
      <c r="A32" s="246" t="s">
        <v>254</v>
      </c>
      <c r="B32" s="247"/>
      <c r="C32" s="189" t="s">
        <v>267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255</v>
      </c>
      <c r="B33" s="253"/>
      <c r="C33" s="189" t="s">
        <v>268</v>
      </c>
      <c r="D33" s="202"/>
      <c r="E33" s="202"/>
      <c r="F33" s="248"/>
      <c r="L33" s="254" t="s">
        <v>118</v>
      </c>
      <c r="M33" s="255"/>
      <c r="N33" s="256" t="s">
        <v>84</v>
      </c>
      <c r="O33" s="256" t="s">
        <v>119</v>
      </c>
    </row>
    <row r="34" spans="1:17" ht="14.25" customHeight="1">
      <c r="A34" s="201" t="s">
        <v>256</v>
      </c>
      <c r="B34" s="253"/>
      <c r="C34" s="189" t="s">
        <v>269</v>
      </c>
      <c r="D34" s="202"/>
      <c r="E34" s="202"/>
      <c r="F34" s="248"/>
      <c r="L34" s="257" t="s">
        <v>122</v>
      </c>
      <c r="M34" s="258"/>
      <c r="N34" s="259" t="s">
        <v>123</v>
      </c>
      <c r="O34" s="259" t="s">
        <v>124</v>
      </c>
    </row>
    <row r="35" spans="1:17" ht="14.25" customHeight="1">
      <c r="A35" s="201" t="s">
        <v>257</v>
      </c>
      <c r="B35" s="253"/>
      <c r="C35" s="202" t="s">
        <v>270</v>
      </c>
      <c r="D35" s="202"/>
      <c r="E35" s="202"/>
      <c r="F35" s="248"/>
      <c r="L35" s="260" t="s">
        <v>127</v>
      </c>
      <c r="M35" s="261"/>
      <c r="N35" s="262" t="s">
        <v>128</v>
      </c>
      <c r="O35" s="262" t="s">
        <v>129</v>
      </c>
    </row>
    <row r="36" spans="1:17" ht="14.25" customHeight="1">
      <c r="A36" s="201" t="s">
        <v>271</v>
      </c>
      <c r="B36" s="253"/>
      <c r="C36" s="202" t="s">
        <v>272</v>
      </c>
      <c r="D36" s="202"/>
      <c r="E36" s="202"/>
      <c r="F36" s="248"/>
      <c r="L36" s="260" t="s">
        <v>132</v>
      </c>
      <c r="M36" s="261"/>
      <c r="N36" s="262" t="s">
        <v>133</v>
      </c>
      <c r="O36" s="262" t="s">
        <v>134</v>
      </c>
    </row>
    <row r="37" spans="1:17" ht="14.25" customHeight="1">
      <c r="A37" s="222" t="s">
        <v>273</v>
      </c>
      <c r="B37" s="263"/>
      <c r="C37" s="223" t="s">
        <v>274</v>
      </c>
      <c r="D37" s="225"/>
      <c r="E37" s="225"/>
      <c r="F37" s="264"/>
      <c r="L37" s="265" t="s">
        <v>137</v>
      </c>
      <c r="M37" s="266"/>
      <c r="N37" s="267" t="s">
        <v>138</v>
      </c>
      <c r="O37" s="267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241</v>
      </c>
      <c r="B41" s="159"/>
      <c r="C41" s="156"/>
      <c r="D41" s="156"/>
      <c r="E41" s="156"/>
      <c r="F41" s="156"/>
      <c r="G41" s="157" t="s">
        <v>275</v>
      </c>
      <c r="H41" s="158" t="s">
        <v>241</v>
      </c>
      <c r="I41" s="159"/>
      <c r="J41" s="156"/>
      <c r="K41" s="156"/>
      <c r="L41" s="156"/>
      <c r="M41" s="156"/>
      <c r="Q41" s="157" t="s">
        <v>276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277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138</v>
      </c>
      <c r="J46" s="274"/>
      <c r="K46" s="275" t="s">
        <v>133</v>
      </c>
      <c r="L46" s="276"/>
      <c r="M46" s="275" t="s">
        <v>128</v>
      </c>
      <c r="N46" s="276"/>
      <c r="O46" s="275" t="s">
        <v>123</v>
      </c>
      <c r="P46" s="276"/>
    </row>
    <row r="47" spans="1:17" ht="12.75" customHeight="1">
      <c r="A47" s="277" t="s">
        <v>278</v>
      </c>
      <c r="B47" s="278"/>
      <c r="C47" s="278"/>
      <c r="D47" s="278"/>
      <c r="E47" s="278"/>
      <c r="F47" s="278"/>
      <c r="G47" s="279"/>
      <c r="H47" s="280" t="s">
        <v>279</v>
      </c>
      <c r="I47" s="281" t="s">
        <v>280</v>
      </c>
      <c r="J47" s="282"/>
      <c r="K47" s="281" t="s">
        <v>281</v>
      </c>
      <c r="L47" s="282"/>
      <c r="M47" s="281" t="s">
        <v>282</v>
      </c>
      <c r="N47" s="282"/>
      <c r="O47" s="281" t="s">
        <v>283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139</v>
      </c>
      <c r="J48" s="288"/>
      <c r="K48" s="287" t="s">
        <v>134</v>
      </c>
      <c r="L48" s="288"/>
      <c r="M48" s="287" t="s">
        <v>129</v>
      </c>
      <c r="N48" s="288"/>
      <c r="O48" s="287" t="s">
        <v>124</v>
      </c>
      <c r="P48" s="288"/>
    </row>
    <row r="49" spans="1:256" s="299" customFormat="1" ht="13.5" customHeight="1">
      <c r="A49" s="289" t="s">
        <v>284</v>
      </c>
      <c r="B49" s="290" t="s">
        <v>285</v>
      </c>
      <c r="C49" s="291" t="s">
        <v>84</v>
      </c>
      <c r="D49" s="292" t="s">
        <v>286</v>
      </c>
      <c r="E49" s="293" t="s">
        <v>287</v>
      </c>
      <c r="F49" s="293" t="s">
        <v>288</v>
      </c>
      <c r="G49" s="293" t="s">
        <v>289</v>
      </c>
      <c r="H49" s="294"/>
      <c r="I49" s="289" t="s">
        <v>290</v>
      </c>
      <c r="J49" s="289" t="s">
        <v>291</v>
      </c>
      <c r="K49" s="295" t="s">
        <v>290</v>
      </c>
      <c r="L49" s="296" t="s">
        <v>291</v>
      </c>
      <c r="M49" s="295" t="s">
        <v>290</v>
      </c>
      <c r="N49" s="296" t="s">
        <v>291</v>
      </c>
      <c r="O49" s="295" t="s">
        <v>290</v>
      </c>
      <c r="P49" s="296" t="s">
        <v>291</v>
      </c>
      <c r="Q49" s="297" t="s">
        <v>292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293</v>
      </c>
      <c r="B51" s="308" t="s">
        <v>293</v>
      </c>
      <c r="C51" s="309" t="s">
        <v>86</v>
      </c>
      <c r="D51" s="310">
        <v>11</v>
      </c>
      <c r="E51" s="310">
        <v>1</v>
      </c>
      <c r="F51" s="311" t="s">
        <v>87</v>
      </c>
      <c r="G51" s="312"/>
      <c r="H51" s="303"/>
      <c r="I51" s="312"/>
      <c r="J51" s="312">
        <v>2</v>
      </c>
      <c r="K51" s="313" t="s">
        <v>144</v>
      </c>
      <c r="L51" s="314">
        <v>3</v>
      </c>
      <c r="M51" s="313"/>
      <c r="N51" s="314">
        <v>1</v>
      </c>
      <c r="O51" s="313"/>
      <c r="P51" s="314"/>
      <c r="Q51" s="312">
        <v>1</v>
      </c>
    </row>
    <row r="52" spans="1:256">
      <c r="A52" s="315" t="s">
        <v>294</v>
      </c>
      <c r="B52" s="316" t="s">
        <v>295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296</v>
      </c>
      <c r="B53" s="316" t="s">
        <v>297</v>
      </c>
      <c r="C53" s="317" t="s">
        <v>92</v>
      </c>
      <c r="D53" s="318">
        <v>9</v>
      </c>
      <c r="E53" s="318">
        <v>1</v>
      </c>
      <c r="F53" s="319" t="s">
        <v>87</v>
      </c>
      <c r="G53" s="320"/>
      <c r="H53" s="303"/>
      <c r="I53" s="320"/>
      <c r="J53" s="320"/>
      <c r="K53" s="321"/>
      <c r="L53" s="322"/>
      <c r="M53" s="321"/>
      <c r="N53" s="322"/>
      <c r="O53" s="321" t="s">
        <v>146</v>
      </c>
      <c r="P53" s="322">
        <v>1</v>
      </c>
      <c r="Q53" s="320">
        <v>1</v>
      </c>
    </row>
    <row r="54" spans="1:256" ht="22.5">
      <c r="A54" s="315" t="s">
        <v>298</v>
      </c>
      <c r="B54" s="316" t="s">
        <v>299</v>
      </c>
      <c r="C54" s="323" t="s">
        <v>94</v>
      </c>
      <c r="D54" s="318">
        <v>8</v>
      </c>
      <c r="E54" s="318">
        <v>1</v>
      </c>
      <c r="F54" s="319" t="s">
        <v>87</v>
      </c>
      <c r="G54" s="320"/>
      <c r="H54" s="303"/>
      <c r="I54" s="320"/>
      <c r="J54" s="320"/>
      <c r="K54" s="321"/>
      <c r="L54" s="322"/>
      <c r="M54" s="321" t="s">
        <v>147</v>
      </c>
      <c r="N54" s="322">
        <v>2</v>
      </c>
      <c r="O54" s="321"/>
      <c r="P54" s="322">
        <v>1</v>
      </c>
      <c r="Q54" s="320">
        <v>1</v>
      </c>
    </row>
    <row r="55" spans="1:256" ht="33.75">
      <c r="A55" s="315" t="s">
        <v>300</v>
      </c>
      <c r="B55" s="316" t="s">
        <v>301</v>
      </c>
      <c r="C55" s="323" t="s">
        <v>96</v>
      </c>
      <c r="D55" s="318">
        <v>7</v>
      </c>
      <c r="E55" s="318">
        <v>63</v>
      </c>
      <c r="F55" s="319" t="s">
        <v>97</v>
      </c>
      <c r="G55" s="320"/>
      <c r="H55" s="303"/>
      <c r="I55" s="320" t="s">
        <v>154</v>
      </c>
      <c r="J55" s="320">
        <v>2</v>
      </c>
      <c r="K55" s="321" t="s">
        <v>302</v>
      </c>
      <c r="L55" s="322">
        <v>4</v>
      </c>
      <c r="M55" s="321" t="s">
        <v>303</v>
      </c>
      <c r="N55" s="322">
        <v>3</v>
      </c>
      <c r="O55" s="321" t="s">
        <v>156</v>
      </c>
      <c r="P55" s="322">
        <v>1</v>
      </c>
      <c r="Q55" s="320">
        <v>6</v>
      </c>
    </row>
    <row r="56" spans="1:256" ht="33.75">
      <c r="A56" s="315" t="s">
        <v>304</v>
      </c>
      <c r="B56" s="316" t="s">
        <v>305</v>
      </c>
      <c r="C56" s="323" t="s">
        <v>99</v>
      </c>
      <c r="D56" s="318">
        <v>6</v>
      </c>
      <c r="E56" s="318">
        <v>2</v>
      </c>
      <c r="F56" s="319" t="s">
        <v>87</v>
      </c>
      <c r="G56" s="320"/>
      <c r="H56" s="303"/>
      <c r="I56" s="320"/>
      <c r="J56" s="320">
        <v>2</v>
      </c>
      <c r="K56" s="321" t="s">
        <v>148</v>
      </c>
      <c r="L56" s="322">
        <v>4</v>
      </c>
      <c r="M56" s="321"/>
      <c r="N56" s="322">
        <v>3</v>
      </c>
      <c r="O56" s="321"/>
      <c r="P56" s="322">
        <v>1</v>
      </c>
      <c r="Q56" s="320">
        <v>1</v>
      </c>
    </row>
    <row r="57" spans="1:256" ht="22.5">
      <c r="A57" s="315" t="s">
        <v>306</v>
      </c>
      <c r="B57" s="316" t="s">
        <v>307</v>
      </c>
      <c r="C57" s="317" t="s">
        <v>101</v>
      </c>
      <c r="D57" s="318">
        <v>5</v>
      </c>
      <c r="E57" s="318">
        <v>1</v>
      </c>
      <c r="F57" s="319" t="s">
        <v>87</v>
      </c>
      <c r="G57" s="320"/>
      <c r="H57" s="303"/>
      <c r="I57" s="320"/>
      <c r="J57" s="320"/>
      <c r="K57" s="321"/>
      <c r="L57" s="322"/>
      <c r="M57" s="321"/>
      <c r="N57" s="322">
        <v>2</v>
      </c>
      <c r="O57" s="321"/>
      <c r="P57" s="322">
        <v>1</v>
      </c>
      <c r="Q57" s="320">
        <v>0</v>
      </c>
    </row>
    <row r="58" spans="1:256" ht="22.5">
      <c r="A58" s="315" t="s">
        <v>308</v>
      </c>
      <c r="B58" s="316" t="s">
        <v>309</v>
      </c>
      <c r="C58" s="317" t="s">
        <v>103</v>
      </c>
      <c r="D58" s="318">
        <v>4</v>
      </c>
      <c r="E58" s="318"/>
      <c r="F58" s="319"/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310</v>
      </c>
      <c r="B59" s="316" t="s">
        <v>311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312</v>
      </c>
      <c r="B60" s="316" t="s">
        <v>313</v>
      </c>
      <c r="C60" s="317" t="s">
        <v>107</v>
      </c>
      <c r="D60" s="318">
        <v>2</v>
      </c>
      <c r="E60" s="318">
        <v>1</v>
      </c>
      <c r="F60" s="319" t="s">
        <v>87</v>
      </c>
      <c r="G60" s="320"/>
      <c r="H60" s="303"/>
      <c r="I60" s="320"/>
      <c r="J60" s="320"/>
      <c r="K60" s="321"/>
      <c r="L60" s="322"/>
      <c r="M60" s="321"/>
      <c r="N60" s="322">
        <v>1</v>
      </c>
      <c r="O60" s="321"/>
      <c r="P60" s="322">
        <v>2</v>
      </c>
      <c r="Q60" s="320">
        <v>0</v>
      </c>
    </row>
    <row r="61" spans="1:256">
      <c r="A61" s="315" t="s">
        <v>314</v>
      </c>
      <c r="B61" s="316" t="s">
        <v>314</v>
      </c>
      <c r="C61" s="317" t="s">
        <v>109</v>
      </c>
      <c r="D61" s="318">
        <v>1</v>
      </c>
      <c r="E61" s="318">
        <v>3</v>
      </c>
      <c r="F61" s="319" t="s">
        <v>87</v>
      </c>
      <c r="G61" s="320"/>
      <c r="H61" s="303"/>
      <c r="I61" s="320"/>
      <c r="J61" s="320"/>
      <c r="K61" s="321"/>
      <c r="L61" s="322">
        <v>3</v>
      </c>
      <c r="M61" s="321"/>
      <c r="N61" s="322">
        <v>2</v>
      </c>
      <c r="O61" s="321"/>
      <c r="P61" s="322">
        <v>1</v>
      </c>
      <c r="Q61" s="320">
        <v>0</v>
      </c>
    </row>
    <row r="62" spans="1:256" ht="45.75" thickBot="1">
      <c r="A62" s="324" t="s">
        <v>315</v>
      </c>
      <c r="B62" s="325" t="s">
        <v>316</v>
      </c>
      <c r="C62" s="326" t="s">
        <v>111</v>
      </c>
      <c r="D62" s="327">
        <v>0</v>
      </c>
      <c r="E62" s="327">
        <v>27</v>
      </c>
      <c r="F62" s="328" t="s">
        <v>97</v>
      </c>
      <c r="G62" s="329"/>
      <c r="H62" s="303"/>
      <c r="I62" s="329" t="s">
        <v>153</v>
      </c>
      <c r="J62" s="329">
        <v>3</v>
      </c>
      <c r="K62" s="330" t="s">
        <v>152</v>
      </c>
      <c r="L62" s="331">
        <v>4</v>
      </c>
      <c r="M62" s="330"/>
      <c r="N62" s="331">
        <v>2</v>
      </c>
      <c r="O62" s="330"/>
      <c r="P62" s="331">
        <v>1</v>
      </c>
      <c r="Q62" s="329">
        <v>2</v>
      </c>
    </row>
    <row r="63" spans="1:256" ht="27.75" customHeight="1" thickBot="1">
      <c r="H63" s="332" t="s">
        <v>292</v>
      </c>
      <c r="I63" s="333">
        <v>2</v>
      </c>
      <c r="J63" s="334"/>
      <c r="K63" s="333">
        <v>5</v>
      </c>
      <c r="L63" s="334"/>
      <c r="M63" s="333">
        <v>3</v>
      </c>
      <c r="N63" s="334"/>
      <c r="O63" s="333">
        <v>2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56CED62-3248-469B-91DA-86E4C0C15D49}">
      <formula1>0</formula1>
      <formula2>50</formula2>
    </dataValidation>
    <dataValidation type="date" allowBlank="1" showErrorMessage="1" errorTitle="Date du prélèvement (jj/mm/aaaa)" sqref="D6:H6" xr:uid="{E98BAC6F-303C-4D35-9748-0EC62D7EEFA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20AC-5EB0-46D1-B379-7DB7113666B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238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26325</v>
      </c>
      <c r="G23" s="31">
        <v>842728</v>
      </c>
      <c r="H23" s="31">
        <v>6468407</v>
      </c>
      <c r="I23" s="31">
        <v>146</v>
      </c>
      <c r="J23" s="31" t="s">
        <v>59</v>
      </c>
      <c r="K23" s="30">
        <v>843108.17411055684</v>
      </c>
      <c r="L23" s="30">
        <v>6468500.8668634091</v>
      </c>
      <c r="M23" s="30">
        <v>842995.14939366688</v>
      </c>
      <c r="N23" s="30">
        <v>6468472.7036889317</v>
      </c>
      <c r="O23" s="31">
        <v>9</v>
      </c>
      <c r="P23" s="31">
        <v>116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239</v>
      </c>
      <c r="B26" s="37" t="s">
        <v>240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6.07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63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3</v>
      </c>
      <c r="I49" s="80" t="s">
        <v>87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27</v>
      </c>
      <c r="I50" s="80" t="s">
        <v>97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112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113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144</v>
      </c>
      <c r="D66" s="80" t="s">
        <v>86</v>
      </c>
      <c r="E66" s="80" t="s">
        <v>133</v>
      </c>
      <c r="F66" s="80" t="s">
        <v>145</v>
      </c>
      <c r="G66" s="80">
        <v>20</v>
      </c>
      <c r="H66" s="80"/>
      <c r="I66" s="80">
        <v>1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146</v>
      </c>
      <c r="D67" s="80" t="s">
        <v>92</v>
      </c>
      <c r="E67" s="80" t="s">
        <v>123</v>
      </c>
      <c r="F67" s="80" t="s">
        <v>145</v>
      </c>
      <c r="G67" s="83">
        <v>50</v>
      </c>
      <c r="H67" s="80"/>
      <c r="I67" s="80">
        <v>2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147</v>
      </c>
      <c r="D68" s="80" t="s">
        <v>94</v>
      </c>
      <c r="E68" s="80" t="s">
        <v>128</v>
      </c>
      <c r="F68" s="80" t="s">
        <v>145</v>
      </c>
      <c r="G68" s="83">
        <v>30</v>
      </c>
      <c r="H68" s="80"/>
      <c r="I68" s="80">
        <v>0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148</v>
      </c>
      <c r="D69" s="80" t="s">
        <v>99</v>
      </c>
      <c r="E69" s="80" t="s">
        <v>133</v>
      </c>
      <c r="F69" s="80" t="s">
        <v>145</v>
      </c>
      <c r="G69" s="83">
        <v>30</v>
      </c>
      <c r="H69" s="80"/>
      <c r="I69" s="80">
        <v>2</v>
      </c>
      <c r="J69" s="83" t="s">
        <v>149</v>
      </c>
      <c r="K69" s="80">
        <v>2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96</v>
      </c>
      <c r="E70" s="80" t="s">
        <v>133</v>
      </c>
      <c r="F70" s="80" t="s">
        <v>150</v>
      </c>
      <c r="G70" s="83">
        <v>30</v>
      </c>
      <c r="H70" s="80"/>
      <c r="I70" s="80">
        <v>2</v>
      </c>
      <c r="J70" s="83" t="s">
        <v>149</v>
      </c>
      <c r="K70" s="80">
        <v>1</v>
      </c>
      <c r="T70"/>
    </row>
    <row r="71" spans="1:256" ht="14.25">
      <c r="A71" s="107" t="s">
        <v>55</v>
      </c>
      <c r="B71" s="108" t="s">
        <v>63</v>
      </c>
      <c r="C71" s="106" t="s">
        <v>151</v>
      </c>
      <c r="D71" s="80" t="s">
        <v>96</v>
      </c>
      <c r="E71" s="80" t="s">
        <v>128</v>
      </c>
      <c r="F71" s="80" t="s">
        <v>150</v>
      </c>
      <c r="G71" s="83">
        <v>45</v>
      </c>
      <c r="H71" s="80"/>
      <c r="I71" s="80">
        <v>2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152</v>
      </c>
      <c r="D72" s="80" t="s">
        <v>111</v>
      </c>
      <c r="E72" s="80" t="s">
        <v>133</v>
      </c>
      <c r="F72" s="80" t="s">
        <v>150</v>
      </c>
      <c r="G72" s="83">
        <v>30</v>
      </c>
      <c r="H72" s="80"/>
      <c r="I72" s="80">
        <v>0</v>
      </c>
      <c r="J72" s="83" t="s">
        <v>149</v>
      </c>
      <c r="K72" s="80">
        <v>1</v>
      </c>
      <c r="T72"/>
    </row>
    <row r="73" spans="1:256" ht="14.25">
      <c r="A73" s="107" t="s">
        <v>55</v>
      </c>
      <c r="B73" s="108" t="s">
        <v>63</v>
      </c>
      <c r="C73" s="106" t="s">
        <v>153</v>
      </c>
      <c r="D73" s="80" t="s">
        <v>111</v>
      </c>
      <c r="E73" s="80" t="s">
        <v>138</v>
      </c>
      <c r="F73" s="80" t="s">
        <v>150</v>
      </c>
      <c r="G73" s="83">
        <v>20</v>
      </c>
      <c r="H73" s="80"/>
      <c r="I73" s="80">
        <v>0</v>
      </c>
      <c r="J73" s="83" t="s">
        <v>149</v>
      </c>
      <c r="K73" s="80">
        <v>1</v>
      </c>
      <c r="T73"/>
    </row>
    <row r="74" spans="1:256" ht="14.25">
      <c r="A74" s="107" t="s">
        <v>55</v>
      </c>
      <c r="B74" s="108" t="s">
        <v>63</v>
      </c>
      <c r="C74" s="106" t="s">
        <v>154</v>
      </c>
      <c r="D74" s="80" t="s">
        <v>96</v>
      </c>
      <c r="E74" s="80" t="s">
        <v>138</v>
      </c>
      <c r="F74" s="80" t="s">
        <v>155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156</v>
      </c>
      <c r="D75" s="80" t="s">
        <v>96</v>
      </c>
      <c r="E75" s="80" t="s">
        <v>123</v>
      </c>
      <c r="F75" s="80" t="s">
        <v>155</v>
      </c>
      <c r="G75" s="83">
        <v>10</v>
      </c>
      <c r="H75" s="80"/>
      <c r="I75" s="80">
        <v>2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157</v>
      </c>
      <c r="D76" s="80" t="s">
        <v>96</v>
      </c>
      <c r="E76" s="80" t="s">
        <v>133</v>
      </c>
      <c r="F76" s="80" t="s">
        <v>155</v>
      </c>
      <c r="G76" s="83">
        <v>15</v>
      </c>
      <c r="H76" s="80"/>
      <c r="I76" s="80">
        <v>0</v>
      </c>
      <c r="J76" s="83"/>
      <c r="K76" s="80">
        <v>0</v>
      </c>
      <c r="T76"/>
    </row>
    <row r="77" spans="1:256" ht="14.25">
      <c r="A77" s="107" t="s">
        <v>55</v>
      </c>
      <c r="B77" s="108" t="s">
        <v>63</v>
      </c>
      <c r="C77" s="106" t="s">
        <v>158</v>
      </c>
      <c r="D77" s="80" t="s">
        <v>96</v>
      </c>
      <c r="E77" s="80" t="s">
        <v>128</v>
      </c>
      <c r="F77" s="80" t="s">
        <v>155</v>
      </c>
      <c r="G77" s="83">
        <v>40</v>
      </c>
      <c r="H77" s="80"/>
      <c r="I77" s="80">
        <v>2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159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160</v>
      </c>
      <c r="B82" s="53" t="s">
        <v>161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162</v>
      </c>
      <c r="B83" s="24" t="s">
        <v>163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164</v>
      </c>
      <c r="B84" s="63" t="s">
        <v>165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166</v>
      </c>
      <c r="E86" s="138" t="s">
        <v>167</v>
      </c>
      <c r="F86" s="139"/>
      <c r="G86" s="140"/>
      <c r="H86" s="123" t="s">
        <v>168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160</v>
      </c>
      <c r="D87" s="117" t="s">
        <v>162</v>
      </c>
      <c r="E87" s="116" t="s">
        <v>145</v>
      </c>
      <c r="F87" s="116" t="s">
        <v>150</v>
      </c>
      <c r="G87" s="116" t="s">
        <v>155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169</v>
      </c>
      <c r="D88" s="120" t="s">
        <v>170</v>
      </c>
      <c r="E88" s="83">
        <v>126</v>
      </c>
      <c r="F88" s="83">
        <v>44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171</v>
      </c>
      <c r="D89" s="120" t="s">
        <v>172</v>
      </c>
      <c r="E89" s="83">
        <v>48</v>
      </c>
      <c r="F89" s="83">
        <v>105</v>
      </c>
      <c r="G89" s="83">
        <v>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173</v>
      </c>
      <c r="D90" s="120" t="s">
        <v>174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175</v>
      </c>
      <c r="D91" s="120" t="s">
        <v>176</v>
      </c>
      <c r="E91" s="83"/>
      <c r="F91" s="83">
        <v>1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177</v>
      </c>
      <c r="D92" s="120" t="s">
        <v>178</v>
      </c>
      <c r="E92" s="83">
        <v>1</v>
      </c>
      <c r="F92" s="83">
        <v>2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179</v>
      </c>
      <c r="D93" s="120" t="s">
        <v>180</v>
      </c>
      <c r="E93" s="83"/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181</v>
      </c>
      <c r="D94" s="120" t="s">
        <v>182</v>
      </c>
      <c r="E94" s="83">
        <v>79</v>
      </c>
      <c r="F94" s="83">
        <v>230</v>
      </c>
      <c r="G94" s="83">
        <v>56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183</v>
      </c>
      <c r="D95" s="120" t="s">
        <v>184</v>
      </c>
      <c r="E95" s="83"/>
      <c r="F95" s="83"/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185</v>
      </c>
      <c r="D96" s="120" t="s">
        <v>186</v>
      </c>
      <c r="E96" s="83"/>
      <c r="F96" s="83"/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187</v>
      </c>
      <c r="D97" s="120" t="s">
        <v>188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189</v>
      </c>
      <c r="D98" s="120" t="s">
        <v>190</v>
      </c>
      <c r="E98" s="83"/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191</v>
      </c>
      <c r="D99" s="120" t="s">
        <v>192</v>
      </c>
      <c r="E99" s="83">
        <v>20</v>
      </c>
      <c r="F99" s="83">
        <v>80</v>
      </c>
      <c r="G99" s="83">
        <v>32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193</v>
      </c>
      <c r="D100" s="120" t="s">
        <v>194</v>
      </c>
      <c r="E100" s="83">
        <v>12</v>
      </c>
      <c r="F100" s="83"/>
      <c r="G100" s="83">
        <v>8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195</v>
      </c>
      <c r="D101" s="120" t="s">
        <v>196</v>
      </c>
      <c r="E101" s="83">
        <v>31</v>
      </c>
      <c r="F101" s="83">
        <v>77</v>
      </c>
      <c r="G101" s="83">
        <v>132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197</v>
      </c>
      <c r="D102" s="120" t="s">
        <v>198</v>
      </c>
      <c r="E102" s="83">
        <v>140</v>
      </c>
      <c r="F102" s="83">
        <v>104</v>
      </c>
      <c r="G102" s="83">
        <v>32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199</v>
      </c>
      <c r="D103" s="120" t="s">
        <v>200</v>
      </c>
      <c r="E103" s="83">
        <v>16</v>
      </c>
      <c r="F103" s="83">
        <v>15</v>
      </c>
      <c r="G103" s="83">
        <v>27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201</v>
      </c>
      <c r="D104" s="120" t="s">
        <v>202</v>
      </c>
      <c r="E104" s="83">
        <v>4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203</v>
      </c>
      <c r="D105" s="120" t="s">
        <v>204</v>
      </c>
      <c r="E105" s="83">
        <v>160</v>
      </c>
      <c r="F105" s="83">
        <v>60</v>
      </c>
      <c r="G105" s="83">
        <v>120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205</v>
      </c>
      <c r="D106" s="120" t="s">
        <v>206</v>
      </c>
      <c r="E106" s="83"/>
      <c r="F106" s="83">
        <v>30</v>
      </c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207</v>
      </c>
      <c r="D107" s="120" t="s">
        <v>208</v>
      </c>
      <c r="E107" s="83">
        <v>165</v>
      </c>
      <c r="F107" s="83">
        <v>85</v>
      </c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209</v>
      </c>
      <c r="D108" s="120" t="s">
        <v>210</v>
      </c>
      <c r="E108" s="83"/>
      <c r="F108" s="83"/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211</v>
      </c>
      <c r="D109" s="120" t="s">
        <v>212</v>
      </c>
      <c r="E109" s="83">
        <v>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213</v>
      </c>
      <c r="D110" s="120" t="s">
        <v>214</v>
      </c>
      <c r="E110" s="83">
        <v>1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215</v>
      </c>
      <c r="D111" s="120" t="s">
        <v>216</v>
      </c>
      <c r="E111" s="83">
        <v>3</v>
      </c>
      <c r="F111" s="83">
        <v>1</v>
      </c>
      <c r="G111" s="83">
        <v>3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217</v>
      </c>
      <c r="D112" s="120" t="s">
        <v>218</v>
      </c>
      <c r="E112" s="83">
        <v>4580</v>
      </c>
      <c r="F112" s="83">
        <v>1575</v>
      </c>
      <c r="G112" s="83">
        <v>2680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219</v>
      </c>
      <c r="D113" s="120" t="s">
        <v>220</v>
      </c>
      <c r="E113" s="83" t="s">
        <v>221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222</v>
      </c>
      <c r="D114" s="120" t="s">
        <v>223</v>
      </c>
      <c r="E114" s="83"/>
      <c r="F114" s="83" t="s">
        <v>221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224</v>
      </c>
      <c r="D115" s="120" t="s">
        <v>225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226</v>
      </c>
      <c r="D116" s="120" t="s">
        <v>227</v>
      </c>
      <c r="E116" s="83"/>
      <c r="F116" s="83">
        <v>1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228</v>
      </c>
      <c r="D117" s="120" t="s">
        <v>229</v>
      </c>
      <c r="E117" s="83">
        <v>260</v>
      </c>
      <c r="F117" s="83">
        <v>7</v>
      </c>
      <c r="G117" s="83">
        <v>135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230</v>
      </c>
      <c r="D118" s="120" t="s">
        <v>231</v>
      </c>
      <c r="E118" s="83">
        <v>9</v>
      </c>
      <c r="F118" s="83">
        <v>3</v>
      </c>
      <c r="G118" s="83">
        <v>6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232</v>
      </c>
      <c r="D119" s="120" t="s">
        <v>233</v>
      </c>
      <c r="E119" s="83">
        <v>4</v>
      </c>
      <c r="F119" s="83">
        <v>1</v>
      </c>
      <c r="G119" s="83">
        <v>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234</v>
      </c>
      <c r="D120" s="120" t="s">
        <v>235</v>
      </c>
      <c r="E120" s="83">
        <v>1</v>
      </c>
      <c r="F120" s="83">
        <v>120</v>
      </c>
      <c r="G120" s="83">
        <v>100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236</v>
      </c>
      <c r="D121" s="120" t="s">
        <v>237</v>
      </c>
      <c r="E121" s="83">
        <v>240</v>
      </c>
      <c r="F121" s="83">
        <v>125</v>
      </c>
      <c r="G121" s="83">
        <v>140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/>
      <c r="D122" s="120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/>
      <c r="D123" s="120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/>
      <c r="D124" s="120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/>
      <c r="D125" s="120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/>
      <c r="D126" s="120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/>
      <c r="D127" s="120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/>
      <c r="D128" s="120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/>
      <c r="D129" s="120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/>
      <c r="D130" s="120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/>
      <c r="D131" s="120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/>
      <c r="D132" s="120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/>
      <c r="D133" s="120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/>
      <c r="D134" s="120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/>
      <c r="D135" s="120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/>
      <c r="D136" s="120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/>
      <c r="D137" s="120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/>
      <c r="D138" s="120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/>
      <c r="D139" s="120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/>
      <c r="D140" s="120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/>
      <c r="D141" s="120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/>
      <c r="D142" s="120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/>
      <c r="D143" s="120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789E52F-51D1-4BA5-A5D6-0C701A7267C0}">
      <formula1>$T$2:$T$3</formula1>
    </dataValidation>
    <dataValidation type="list" allowBlank="1" showErrorMessage="1" errorTitle="Bocal de regroupement" sqref="F78" xr:uid="{D7FCF6BA-0D3C-490D-BBA6-74635FF9B2B3}">
      <formula1>#REF!</formula1>
    </dataValidation>
    <dataValidation type="list" allowBlank="1" showErrorMessage="1" errorTitle="Abondance végétation de 0 à 5" sqref="K78" xr:uid="{C1063CAA-FD39-4C75-B2DA-8147991596C9}">
      <formula1>#REF!</formula1>
    </dataValidation>
    <dataValidation type="list" allowBlank="1" showErrorMessage="1" errorTitle="Intensité du comatage de 0 à 5" sqref="H78" xr:uid="{4C401DC4-3E7A-4D29-8BEC-C9EE737ABDA9}">
      <formula1>#REF!</formula1>
    </dataValidation>
    <dataValidation type="list" allowBlank="1" showErrorMessage="1" errorTitle="Codage SANDRE svp" sqref="E78" xr:uid="{38872BE6-BAE7-4169-A8F2-06259F1F8250}">
      <formula1>#REF!</formula1>
    </dataValidation>
    <dataValidation type="list" allowBlank="1" showInputMessage="1" showErrorMessage="1" sqref="D78 IV67:IV78" xr:uid="{F97473BE-7921-41E4-96F1-321DB2E75ED5}">
      <formula1>#REF!</formula1>
    </dataValidation>
    <dataValidation type="list" allowBlank="1" errorTitle="Codage SANDRE svp" sqref="E66:E77" xr:uid="{C7DEAF6E-93BB-4A1E-84EA-0FDC08FDE360}">
      <formula1>"N1, N3, N5 , N6"</formula1>
    </dataValidation>
    <dataValidation type="list" allowBlank="1" showInputMessage="1" sqref="D67:D77" xr:uid="{EB8B3B53-E23F-4F30-906C-19A697BCA7D2}">
      <formula1>"S1, S2, S3, S9, S10, S11, S18, S24, S25, S28, S29, S30"</formula1>
    </dataValidation>
    <dataValidation allowBlank="1" showErrorMessage="1" errorTitle="Altitude en mètres" sqref="K23:N23" xr:uid="{6B4EC066-839D-46BC-87B8-A93B1A3F4360}"/>
    <dataValidation type="list" allowBlank="1" errorTitle="Bocal de regroupement" sqref="F66:F77" xr:uid="{3CCA12D3-303A-4501-ACCF-2C5F9A7C6B18}">
      <formula1>"PhA , PhB, PhC"</formula1>
    </dataValidation>
    <dataValidation type="list" allowBlank="1" errorTitle="Intensité du comatage de 0 à 5" sqref="H66:H77" xr:uid="{755E126F-A39A-4286-9D67-DFE34134AEF5}">
      <formula1>"0, 1, 2, 3, 4, 5"</formula1>
    </dataValidation>
    <dataValidation type="list" allowBlank="1" errorTitle="Stabilité ou non du substrat" sqref="I66:I77" xr:uid="{F4454EB5-74A8-4510-B18C-CFC17FDB5B59}">
      <formula1>"stable , moyennement stable , instable"</formula1>
    </dataValidation>
    <dataValidation type="list" allowBlank="1" errorTitle="Abondance végétation de 0 à 5" sqref="K66:K77" xr:uid="{F7FD6FA6-AFB2-478C-8407-BFC884CBD126}">
      <formula1>"0, 1, 2, 3, 4, 5"</formula1>
    </dataValidation>
    <dataValidation type="list" allowBlank="1" errorTitle="Choisir une des 4 catégories" error="Vous devez indiquer une des 4 catégories de la liste déroulante" sqref="I39:I50" xr:uid="{C64C840C-F8EE-458F-830C-824D882690B3}">
      <formula1>"D, M, MNR, P"</formula1>
    </dataValidation>
    <dataValidation type="list" allowBlank="1" sqref="D66" xr:uid="{871020B0-7EA0-4C48-9674-D6647F5BE90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3198476-CDF9-4379-8F5D-FC9B5991A13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B5D40CB-594C-4815-8130-3F4516A2A5F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2684D6B-4C16-40C5-845A-0FD320BB284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DCA638A-C9C8-46C7-947E-649292660B3E}">
      <formula1>1</formula1>
      <formula2>3</formula2>
    </dataValidation>
    <dataValidation allowBlank="1" showErrorMessage="1" promptTitle="ATTENTION" prompt="en Lambert II étendu" sqref="G23 E27:E28" xr:uid="{44025071-7398-481F-B558-730B18B68B1E}"/>
    <dataValidation type="textLength" allowBlank="1" showInputMessage="1" showErrorMessage="1" sqref="A41:E41 IS42:IV42" xr:uid="{14648F50-180B-44CE-98C7-81AB276DE269}">
      <formula1>0</formula1>
      <formula2>50</formula2>
    </dataValidation>
    <dataValidation type="whole" allowBlank="1" showErrorMessage="1" errorTitle="Altitude en mètres" sqref="I23:I28" xr:uid="{5309C185-6E23-48B1-8D01-3F863713A386}">
      <formula1>0</formula1>
      <formula2>4000</formula2>
    </dataValidation>
    <dataValidation type="decimal" allowBlank="1" showErrorMessage="1" errorTitle="Recouvrement en % de 0 à 100" sqref="H39:H50" xr:uid="{48369F2E-94BA-47EA-A099-AD74E378CC87}">
      <formula1>0</formula1>
      <formula2>100</formula2>
    </dataValidation>
    <dataValidation type="textLength" operator="equal" allowBlank="1" showErrorMessage="1" errorTitle="Code INSEE selon le type 00000" sqref="F23" xr:uid="{7113AC8E-2640-41B3-B632-5F9B5E4E40AB}">
      <formula1>5</formula1>
      <formula2>0</formula2>
    </dataValidation>
    <dataValidation type="date" allowBlank="1" showErrorMessage="1" errorTitle="Date du prélèvement (jj/mm/aaaa)" sqref="IV40" xr:uid="{586A565B-1E38-4417-A9C1-643976C8A39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2019-04-11T05:31:00Z</dcterms:created>
  <dcterms:modified xsi:type="dcterms:W3CDTF">2019-04-11T05:32:03Z</dcterms:modified>
</cp:coreProperties>
</file>