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Aout sept\19013 ORRAM\19013_ORRAM_exports\"/>
    </mc:Choice>
  </mc:AlternateContent>
  <xr:revisionPtr revIDLastSave="0" documentId="13_ncr:1_{682AB503-C521-475F-B41F-89880889BEF7}" xr6:coauthVersionLast="45" xr6:coauthVersionMax="45" xr10:uidLastSave="{00000000-0000-0000-0000-000000000000}"/>
  <bookViews>
    <workbookView xWindow="-120" yWindow="-120" windowWidth="29040" windowHeight="15840" xr2:uid="{4DCE3995-BF05-4F80-8B07-723BE2EBC7B9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<sst xmlns="http://schemas.openxmlformats.org/spreadsheetml/2006/main" count="620" uniqueCount="313">
  <si>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</si>
  <si>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</si>
  <si>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</si>
  <si>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</si>
  <si>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</si>
  <si>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</si>
  <si>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</si>
  <si>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</si>
  <si>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</si>
  <si>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</si>
  <si>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</si>
  <si>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</si>
  <si>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</si>
  <si>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ORON</t>
  </si>
  <si>
    <t>ORON A ST-RAMBERT-D'ALBON 2</t>
  </si>
  <si>
    <t>06/08/2019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</si>
  <si>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</si>
  <si>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</si>
  <si>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</si>
  <si>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</si>
  <si>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</si>
  <si>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</si>
  <si>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</si>
  <si>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</si>
  <si>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</si>
  <si>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</si>
  <si>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</si>
  <si>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</si>
  <si>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</si>
  <si>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</si>
  <si>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</si>
  <si>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</si>
  <si>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</si>
  <si>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</si>
  <si>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</si>
  <si>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</si>
  <si>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</si>
  <si>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</si>
  <si>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</si>
  <si>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</si>
  <si>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</si>
  <si>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</si>
  <si>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</si>
  <si>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</si>
  <si>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</si>
  <si>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</si>
  <si>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</si>
  <si>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N3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</si>
  <si>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</si>
  <si>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</si>
  <si>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</si>
  <si>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</si>
  <si>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</si>
  <si>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</si>
  <si>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</si>
  <si>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</si>
  <si>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</si>
  <si>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</si>
  <si>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</si>
  <si>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</si>
  <si>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</si>
  <si>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</si>
  <si>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</si>
  <si>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</si>
  <si>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</si>
  <si>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</si>
  <si>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</si>
  <si>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</si>
  <si>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</si>
  <si>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</si>
  <si>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N1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</si>
  <si>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</si>
  <si>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</si>
  <si>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</si>
  <si>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</si>
  <si>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</si>
  <si>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</si>
  <si>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</si>
  <si>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</si>
  <si>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</si>
  <si>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</si>
  <si>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</si>
  <si>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</si>
  <si>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</si>
  <si>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</si>
  <si>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</si>
  <si>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</si>
  <si>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</si>
  <si>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</si>
  <si>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</si>
  <si>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</si>
  <si>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</si>
  <si>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</si>
  <si>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</si>
  <si>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</si>
  <si>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</si>
  <si>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</si>
  <si>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</si>
  <si>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</si>
  <si>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</si>
  <si>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</si>
  <si>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</si>
  <si>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</si>
  <si>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</si>
  <si>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</si>
  <si>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</si>
  <si>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</si>
  <si>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</si>
  <si>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</si>
  <si>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</si>
  <si>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</si>
  <si>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</si>
  <si>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</si>
  <si>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</si>
  <si>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</si>
  <si>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</si>
  <si>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</si>
  <si>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</si>
  <si>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</si>
  <si>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</si>
  <si>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</si>
  <si>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</si>
  <si>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</si>
  <si>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</si>
  <si>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</si>
  <si>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</si>
  <si>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</si>
  <si>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</si>
  <si>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</si>
  <si>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</si>
  <si>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</si>
  <si>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</si>
  <si>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</si>
  <si>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</si>
  <si>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</si>
  <si>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</si>
  <si>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</si>
  <si>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</si>
  <si>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</si>
  <si>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</si>
  <si>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</si>
  <si>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</si>
  <si>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</si>
  <si>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</si>
  <si>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</si>
  <si>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</si>
  <si>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</si>
  <si>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</si>
  <si>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</si>
  <si>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</si>
  <si>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</si>
  <si>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</si>
  <si>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</si>
  <si>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</si>
  <si>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</si>
  <si>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</si>
  <si>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</si>
  <si>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</si>
  <si>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</si>
  <si>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</si>
  <si>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</si>
  <si>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</si>
  <si>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</si>
  <si>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</si>
  <si>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</si>
  <si>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</si>
  <si>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</si>
  <si>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</si>
  <si>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</si>
  <si>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</si>
  <si>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</si>
  <si>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</si>
  <si>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</si>
  <si>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</si>
  <si>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</si>
  <si>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</si>
  <si>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</si>
  <si>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</si>
  <si>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</si>
  <si>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</si>
  <si>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</si>
  <si>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</si>
  <si>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</si>
  <si>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</si>
  <si>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</si>
  <si>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</si>
  <si>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</si>
  <si>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</si>
  <si>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</si>
  <si>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</si>
  <si>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</si>
  <si>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</si>
  <si>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</si>
  <si>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</si>
  <si>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</si>
  <si>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06800005</t>
  </si>
  <si>
    <t>ST RAMBERT D ALBON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</si>
  <si>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</si>
  <si>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</si>
  <si>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</si>
  <si>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</si>
  <si>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</si>
  <si>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</si>
  <si>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</si>
  <si>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</si>
  <si>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</si>
  <si>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</si>
  <si>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</si>
  <si>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</si>
  <si>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</si>
  <si>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</si>
  <si>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</si>
  <si>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</si>
  <si>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</si>
  <si>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</si>
  <si>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</si>
  <si>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</si>
  <si>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</si>
  <si>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</si>
  <si>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</si>
  <si>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</si>
  <si>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</si>
  <si>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</si>
  <si>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</si>
  <si>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</si>
  <si>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</si>
  <si>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</si>
  <si>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</si>
  <si>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</si>
  <si>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</si>
  <si>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</si>
  <si>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</si>
  <si>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</si>
  <si>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</si>
  <si>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</si>
  <si>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</si>
  <si>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</si>
  <si>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</si>
  <si>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</si>
  <si>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</si>
  <si>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</si>
  <si>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</si>
  <si>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</si>
  <si>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</si>
  <si>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Hydropsychidae</t>
  </si>
  <si>
    <t>211</t>
  </si>
  <si>
    <t>Hydropsyche</t>
  </si>
  <si>
    <t>212</t>
  </si>
  <si>
    <t>Hydroptila</t>
  </si>
  <si>
    <t>200</t>
  </si>
  <si>
    <t>Rhyacophila</t>
  </si>
  <si>
    <t>183</t>
  </si>
  <si>
    <t>Baetidae</t>
  </si>
  <si>
    <t>363</t>
  </si>
  <si>
    <t>Baetis</t>
  </si>
  <si>
    <t>364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</si>
  <si>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</si>
  <si>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</si>
  <si>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</si>
  <si>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</si>
  <si>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</si>
  <si>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</si>
  <si>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</si>
  <si>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</si>
  <si>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</si>
  <si>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</si>
  <si>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</si>
  <si>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</si>
  <si>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</si>
  <si>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</si>
  <si>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Elodes</t>
  </si>
  <si>
    <t>636</t>
  </si>
  <si>
    <t>Anthomyidae</t>
  </si>
  <si>
    <t>847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</si>
  <si>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</si>
  <si>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</si>
  <si>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</si>
  <si>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</si>
  <si>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</si>
  <si>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</si>
  <si>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</si>
  <si>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</si>
  <si>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</si>
  <si>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</si>
  <si>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</si>
  <si>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</si>
  <si>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Onychogomphus</t>
  </si>
  <si>
    <t>682</t>
  </si>
  <si>
    <t>Asellidae</t>
  </si>
  <si>
    <t>880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</si>
  <si>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</si>
  <si>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</si>
  <si>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</si>
  <si>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</si>
  <si>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</si>
  <si>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</si>
  <si>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</si>
  <si>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Pisidium</t>
  </si>
  <si>
    <t>1043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</si>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</sst>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E14C7D2-E8D3-404E-86B4-8A9BBF24BC33}"/>
    <cellStyle name="Normal_résultats" xfId="1" xr:uid="{441A1DEF-CFD9-454A-8F4D-CE000169E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Aout%20sept/19013%20ORRAM/19013_ORRAM_06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ORRAM</v>
          </cell>
          <cell r="L5">
            <v>43683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056C-D0B0-4BB4-A8B9-AF185EEC9CB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6800005</v>
      </c>
      <c r="B6" s="27" t="s">
        <v>13</v>
      </c>
      <c r="C6" s="27" t="s">
        <v>14</v>
      </c>
      <c r="D6" s="28" t="s">
        <v>15</v>
      </c>
      <c r="E6" s="27">
        <v>843106.65836955816</v>
      </c>
      <c r="F6" s="27">
        <v>6468498.6100696074</v>
      </c>
      <c r="G6" s="27">
        <v>842998.30927233747</v>
      </c>
      <c r="H6" s="29">
        <v>6468471.6658528177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116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4.8571428571428568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563.42857142857133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28.171428571428567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47</v>
      </c>
      <c r="M24" s="82" t="s">
        <v>55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43</v>
      </c>
      <c r="M25" s="82" t="s">
        <v>55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61</v>
      </c>
      <c r="L26" s="82" t="s">
        <v>47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66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70</v>
      </c>
      <c r="M28" s="82" t="s">
        <v>67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43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47</v>
      </c>
      <c r="M30" s="103" t="s">
        <v>67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70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66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66</v>
      </c>
      <c r="J46" s="127"/>
      <c r="K46" s="128" t="s">
        <v>43</v>
      </c>
      <c r="L46" s="129"/>
      <c r="M46" s="128" t="s">
        <v>47</v>
      </c>
      <c r="N46" s="129"/>
      <c r="O46" s="128" t="s">
        <v>70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>
        <v>1</v>
      </c>
      <c r="K51" s="166" t="s">
        <v>41</v>
      </c>
      <c r="L51" s="167">
        <v>2</v>
      </c>
      <c r="M51" s="166"/>
      <c r="N51" s="167"/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65</v>
      </c>
      <c r="F55" s="172" t="s">
        <v>125</v>
      </c>
      <c r="G55" s="173"/>
      <c r="H55" s="156"/>
      <c r="I55" s="173" t="s">
        <v>65</v>
      </c>
      <c r="J55" s="173">
        <v>2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69</v>
      </c>
      <c r="P55" s="175">
        <v>1</v>
      </c>
      <c r="Q55" s="173">
        <v>6</v>
      </c>
    </row>
    <row r="56" spans="1:256" ht="33.75">
      <c r="A56" s="168" t="s">
        <v>128</v>
      </c>
      <c r="B56" s="169" t="s">
        <v>129</v>
      </c>
      <c r="C56" s="176" t="s">
        <v>49</v>
      </c>
      <c r="D56" s="171">
        <v>6</v>
      </c>
      <c r="E56" s="171">
        <v>2</v>
      </c>
      <c r="F56" s="172" t="s">
        <v>114</v>
      </c>
      <c r="G56" s="173"/>
      <c r="H56" s="156"/>
      <c r="I56" s="173"/>
      <c r="J56" s="173">
        <v>1</v>
      </c>
      <c r="K56" s="174" t="s">
        <v>48</v>
      </c>
      <c r="L56" s="175">
        <v>3</v>
      </c>
      <c r="M56" s="174"/>
      <c r="N56" s="175">
        <v>2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51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>
        <v>1</v>
      </c>
      <c r="F59" s="172" t="s">
        <v>114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61</v>
      </c>
      <c r="D62" s="180">
        <v>0</v>
      </c>
      <c r="E62" s="180">
        <v>28</v>
      </c>
      <c r="F62" s="181" t="s">
        <v>125</v>
      </c>
      <c r="G62" s="182"/>
      <c r="H62" s="156"/>
      <c r="I62" s="182"/>
      <c r="J62" s="182">
        <v>2</v>
      </c>
      <c r="K62" s="183" t="s">
        <v>60</v>
      </c>
      <c r="L62" s="184">
        <v>4</v>
      </c>
      <c r="M62" s="183" t="s">
        <v>63</v>
      </c>
      <c r="N62" s="184">
        <v>3</v>
      </c>
      <c r="O62" s="183"/>
      <c r="P62" s="184">
        <v>1</v>
      </c>
      <c r="Q62" s="182">
        <v>2</v>
      </c>
    </row>
    <row r="63" spans="1:256" ht="27.75" customHeight="1" thickBot="1">
      <c r="H63" s="185" t="s">
        <v>112</v>
      </c>
      <c r="I63" s="186">
        <v>1</v>
      </c>
      <c r="J63" s="187"/>
      <c r="K63" s="186">
        <v>5</v>
      </c>
      <c r="L63" s="187"/>
      <c r="M63" s="186">
        <v>5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5BD143E-5C7B-4674-B3B9-A54B17FC740B}">
      <formula1>0</formula1>
      <formula2>50</formula2>
    </dataValidation>
    <dataValidation type="date" allowBlank="1" showErrorMessage="1" errorTitle="Date du prélèvement (jj/mm/aaaa)" sqref="D6:H6" xr:uid="{D2D91880-9318-428D-8494-E615CD7AF7A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B66B-CA61-4A23-BD05-0743F01A92F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26325</v>
      </c>
      <c r="G23" s="235">
        <v>842728</v>
      </c>
      <c r="H23" s="235">
        <v>6468407</v>
      </c>
      <c r="I23" s="235">
        <v>146</v>
      </c>
      <c r="J23" s="235" t="s">
        <v>197</v>
      </c>
      <c r="K23" s="234">
        <v>843106.65836955816</v>
      </c>
      <c r="L23" s="234">
        <v>6468498.6100696074</v>
      </c>
      <c r="M23" s="234">
        <v>842998.30927233747</v>
      </c>
      <c r="N23" s="234">
        <v>6468471.6658528177</v>
      </c>
      <c r="O23" s="235">
        <v>9</v>
      </c>
      <c r="P23" s="235">
        <v>116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ORRAM_2019-08-06</v>
      </c>
      <c r="C26" s="240"/>
      <c r="D26" s="242" t="s">
        <v>15</v>
      </c>
      <c r="E26" s="243" t="s">
        <v>201</v>
      </c>
      <c r="F26" s="240" t="s">
        <v>202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208</v>
      </c>
      <c r="F38" s="78" t="s">
        <v>17</v>
      </c>
      <c r="G38" s="275" t="s">
        <v>79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06800005</v>
      </c>
      <c r="B39" s="278" t="str">
        <f>C23</f>
        <v>ORON</v>
      </c>
      <c r="C39" s="278" t="str">
        <f>D23</f>
        <v>ORON A ST-RAMBERT-D'ALBON 2</v>
      </c>
      <c r="D39" s="279" t="str">
        <f>D26</f>
        <v>06/08/2019</v>
      </c>
      <c r="E39" s="280">
        <v>4.8571428571428568</v>
      </c>
      <c r="F39" s="281" t="s">
        <v>215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65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49</v>
      </c>
      <c r="H44" s="284">
        <v>2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51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137</v>
      </c>
      <c r="H47" s="284">
        <v>1</v>
      </c>
      <c r="I47" s="283" t="s">
        <v>114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140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61</v>
      </c>
      <c r="H50" s="287">
        <v>28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70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66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06800005</v>
      </c>
      <c r="B66" s="308" t="str">
        <f>D26</f>
        <v>06/08/2019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06800005</v>
      </c>
      <c r="B67" s="311" t="str">
        <f>+B$66</f>
        <v>06/08/2019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06800005</v>
      </c>
      <c r="B68" s="311" t="str">
        <f t="shared" si="0"/>
        <v>06/08/2019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06800005</v>
      </c>
      <c r="B69" s="311" t="str">
        <f t="shared" si="0"/>
        <v>06/08/2019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06800005</v>
      </c>
      <c r="B70" s="311" t="str">
        <f t="shared" si="0"/>
        <v>06/08/2019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06800005</v>
      </c>
      <c r="B71" s="311" t="str">
        <f t="shared" si="0"/>
        <v>06/08/2019</v>
      </c>
      <c r="C71" s="309" t="s">
        <v>57</v>
      </c>
      <c r="D71" s="283" t="s">
        <v>54</v>
      </c>
      <c r="E71" s="283" t="s">
        <v>47</v>
      </c>
      <c r="F71" s="283" t="s">
        <v>55</v>
      </c>
      <c r="G71" s="284">
        <v>40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06800005</v>
      </c>
      <c r="B72" s="311" t="str">
        <f t="shared" si="0"/>
        <v>06/08/2019</v>
      </c>
      <c r="C72" s="309" t="s">
        <v>60</v>
      </c>
      <c r="D72" s="283" t="s">
        <v>61</v>
      </c>
      <c r="E72" s="283" t="s">
        <v>43</v>
      </c>
      <c r="F72" s="283" t="s">
        <v>55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06800005</v>
      </c>
      <c r="B73" s="311" t="str">
        <f t="shared" si="0"/>
        <v>06/08/2019</v>
      </c>
      <c r="C73" s="309" t="s">
        <v>63</v>
      </c>
      <c r="D73" s="283" t="s">
        <v>61</v>
      </c>
      <c r="E73" s="283" t="s">
        <v>47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06800005</v>
      </c>
      <c r="B74" s="311" t="str">
        <f t="shared" si="0"/>
        <v>06/08/2019</v>
      </c>
      <c r="C74" s="309" t="s">
        <v>65</v>
      </c>
      <c r="D74" s="283" t="s">
        <v>54</v>
      </c>
      <c r="E74" s="283" t="s">
        <v>66</v>
      </c>
      <c r="F74" s="283" t="s">
        <v>67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06800005</v>
      </c>
      <c r="B75" s="311" t="str">
        <f t="shared" si="0"/>
        <v>06/08/2019</v>
      </c>
      <c r="C75" s="309" t="s">
        <v>69</v>
      </c>
      <c r="D75" s="283" t="s">
        <v>54</v>
      </c>
      <c r="E75" s="283" t="s">
        <v>70</v>
      </c>
      <c r="F75" s="283" t="s">
        <v>67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06800005</v>
      </c>
      <c r="B76" s="311" t="str">
        <f t="shared" si="0"/>
        <v>06/08/2019</v>
      </c>
      <c r="C76" s="309" t="s">
        <v>72</v>
      </c>
      <c r="D76" s="283" t="s">
        <v>54</v>
      </c>
      <c r="E76" s="283" t="s">
        <v>43</v>
      </c>
      <c r="F76" s="283" t="s">
        <v>67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06800005</v>
      </c>
      <c r="B77" s="311" t="str">
        <f t="shared" si="0"/>
        <v>06/08/2019</v>
      </c>
      <c r="C77" s="309" t="s">
        <v>74</v>
      </c>
      <c r="D77" s="283" t="s">
        <v>54</v>
      </c>
      <c r="E77" s="283" t="s">
        <v>47</v>
      </c>
      <c r="F77" s="283" t="s">
        <v>67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06800005</v>
      </c>
      <c r="B88" s="330" t="str">
        <f>D26</f>
        <v>06/08/2019</v>
      </c>
      <c r="C88" s="284" t="s">
        <v>244</v>
      </c>
      <c r="D88" s="331" t="s">
        <v>245</v>
      </c>
      <c r="E88" s="284">
        <v>14</v>
      </c>
      <c r="F88" s="284">
        <v>1</v>
      </c>
      <c r="G88" s="284">
        <v>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06800005</v>
      </c>
      <c r="B89" s="311" t="str">
        <f>+B$88</f>
        <v>06/08/2019</v>
      </c>
      <c r="C89" s="284" t="s">
        <v>246</v>
      </c>
      <c r="D89" s="331" t="s">
        <v>247</v>
      </c>
      <c r="E89" s="284">
        <v>116</v>
      </c>
      <c r="F89" s="284">
        <v>1</v>
      </c>
      <c r="G89" s="284">
        <v>26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06800005</v>
      </c>
      <c r="B90" s="311" t="str">
        <f t="shared" si="1"/>
        <v>06/08/2019</v>
      </c>
      <c r="C90" s="284" t="s">
        <v>248</v>
      </c>
      <c r="D90" s="331" t="s">
        <v>249</v>
      </c>
      <c r="E90" s="284">
        <v>8</v>
      </c>
      <c r="F90" s="284"/>
      <c r="G90" s="284">
        <v>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06800005</v>
      </c>
      <c r="B91" s="311" t="str">
        <f t="shared" si="1"/>
        <v>06/08/2019</v>
      </c>
      <c r="C91" s="284" t="s">
        <v>250</v>
      </c>
      <c r="D91" s="331" t="s">
        <v>251</v>
      </c>
      <c r="E91" s="284">
        <v>2</v>
      </c>
      <c r="F91" s="284">
        <v>1</v>
      </c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06800005</v>
      </c>
      <c r="B92" s="311" t="str">
        <f t="shared" si="1"/>
        <v>06/08/2019</v>
      </c>
      <c r="C92" s="284" t="s">
        <v>252</v>
      </c>
      <c r="D92" s="331" t="s">
        <v>253</v>
      </c>
      <c r="E92" s="284">
        <v>8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06800005</v>
      </c>
      <c r="B93" s="311" t="str">
        <f t="shared" si="1"/>
        <v>06/08/2019</v>
      </c>
      <c r="C93" s="284" t="s">
        <v>254</v>
      </c>
      <c r="D93" s="331" t="s">
        <v>255</v>
      </c>
      <c r="E93" s="284">
        <v>110</v>
      </c>
      <c r="F93" s="284">
        <v>1</v>
      </c>
      <c r="G93" s="284">
        <v>60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06800005</v>
      </c>
      <c r="B94" s="311" t="str">
        <f t="shared" si="1"/>
        <v>06/08/2019</v>
      </c>
      <c r="C94" s="284" t="s">
        <v>256</v>
      </c>
      <c r="D94" s="331" t="s">
        <v>257</v>
      </c>
      <c r="E94" s="284">
        <v>5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06800005</v>
      </c>
      <c r="B95" s="311" t="str">
        <f t="shared" si="1"/>
        <v>06/08/2019</v>
      </c>
      <c r="C95" s="284" t="s">
        <v>258</v>
      </c>
      <c r="D95" s="331" t="s">
        <v>259</v>
      </c>
      <c r="E95" s="284">
        <v>66</v>
      </c>
      <c r="F95" s="284">
        <v>27</v>
      </c>
      <c r="G95" s="284">
        <v>11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06800005</v>
      </c>
      <c r="B96" s="311" t="str">
        <f t="shared" si="1"/>
        <v>06/08/2019</v>
      </c>
      <c r="C96" s="284" t="s">
        <v>260</v>
      </c>
      <c r="D96" s="331" t="s">
        <v>261</v>
      </c>
      <c r="E96" s="284">
        <v>52</v>
      </c>
      <c r="F96" s="284">
        <v>29</v>
      </c>
      <c r="G96" s="284">
        <v>71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06800005</v>
      </c>
      <c r="B97" s="311" t="str">
        <f t="shared" si="1"/>
        <v>06/08/2019</v>
      </c>
      <c r="C97" s="284" t="s">
        <v>262</v>
      </c>
      <c r="D97" s="331" t="s">
        <v>263</v>
      </c>
      <c r="E97" s="284">
        <v>40</v>
      </c>
      <c r="F97" s="284">
        <v>117</v>
      </c>
      <c r="G97" s="284">
        <v>60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06800005</v>
      </c>
      <c r="B98" s="311" t="str">
        <f t="shared" si="1"/>
        <v>06/08/2019</v>
      </c>
      <c r="C98" s="284" t="s">
        <v>264</v>
      </c>
      <c r="D98" s="331" t="s">
        <v>265</v>
      </c>
      <c r="E98" s="284">
        <v>1</v>
      </c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06800005</v>
      </c>
      <c r="B99" s="311" t="str">
        <f t="shared" si="1"/>
        <v>06/08/2019</v>
      </c>
      <c r="C99" s="284" t="s">
        <v>266</v>
      </c>
      <c r="D99" s="331" t="s">
        <v>267</v>
      </c>
      <c r="E99" s="284">
        <v>100</v>
      </c>
      <c r="F99" s="284">
        <v>111</v>
      </c>
      <c r="G99" s="284">
        <v>28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06800005</v>
      </c>
      <c r="B100" s="311" t="str">
        <f t="shared" si="1"/>
        <v>06/08/2019</v>
      </c>
      <c r="C100" s="284" t="s">
        <v>268</v>
      </c>
      <c r="D100" s="331" t="s">
        <v>269</v>
      </c>
      <c r="E100" s="284">
        <v>17</v>
      </c>
      <c r="F100" s="284">
        <v>2</v>
      </c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06800005</v>
      </c>
      <c r="B101" s="311" t="str">
        <f t="shared" si="1"/>
        <v>06/08/2019</v>
      </c>
      <c r="C101" s="284" t="s">
        <v>270</v>
      </c>
      <c r="D101" s="331" t="s">
        <v>271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06800005</v>
      </c>
      <c r="B102" s="311" t="str">
        <f t="shared" si="1"/>
        <v>06/08/2019</v>
      </c>
      <c r="C102" s="284" t="s">
        <v>272</v>
      </c>
      <c r="D102" s="331" t="s">
        <v>273</v>
      </c>
      <c r="E102" s="284"/>
      <c r="F102" s="284">
        <v>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06800005</v>
      </c>
      <c r="B103" s="311" t="str">
        <f t="shared" si="1"/>
        <v>06/08/2019</v>
      </c>
      <c r="C103" s="284" t="s">
        <v>274</v>
      </c>
      <c r="D103" s="331" t="s">
        <v>275</v>
      </c>
      <c r="E103" s="284">
        <v>22</v>
      </c>
      <c r="F103" s="284">
        <v>65</v>
      </c>
      <c r="G103" s="284">
        <v>82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06800005</v>
      </c>
      <c r="B104" s="311" t="str">
        <f t="shared" si="1"/>
        <v>06/08/2019</v>
      </c>
      <c r="C104" s="284" t="s">
        <v>276</v>
      </c>
      <c r="D104" s="331" t="s">
        <v>277</v>
      </c>
      <c r="E104" s="284">
        <v>2</v>
      </c>
      <c r="F104" s="284">
        <v>4</v>
      </c>
      <c r="G104" s="284">
        <v>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06800005</v>
      </c>
      <c r="B105" s="311" t="str">
        <f t="shared" si="1"/>
        <v>06/08/2019</v>
      </c>
      <c r="C105" s="284" t="s">
        <v>278</v>
      </c>
      <c r="D105" s="331" t="s">
        <v>279</v>
      </c>
      <c r="E105" s="284">
        <v>6</v>
      </c>
      <c r="F105" s="284">
        <v>12</v>
      </c>
      <c r="G105" s="284">
        <v>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06800005</v>
      </c>
      <c r="B106" s="311" t="str">
        <f t="shared" si="1"/>
        <v>06/08/2019</v>
      </c>
      <c r="C106" s="284" t="s">
        <v>280</v>
      </c>
      <c r="D106" s="331" t="s">
        <v>281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06800005</v>
      </c>
      <c r="B107" s="311" t="str">
        <f t="shared" si="1"/>
        <v>06/08/2019</v>
      </c>
      <c r="C107" s="284" t="s">
        <v>282</v>
      </c>
      <c r="D107" s="331" t="s">
        <v>283</v>
      </c>
      <c r="E107" s="284">
        <v>13</v>
      </c>
      <c r="F107" s="284"/>
      <c r="G107" s="284">
        <v>11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06800005</v>
      </c>
      <c r="B108" s="311" t="str">
        <f t="shared" si="1"/>
        <v>06/08/2019</v>
      </c>
      <c r="C108" s="284" t="s">
        <v>284</v>
      </c>
      <c r="D108" s="331" t="s">
        <v>285</v>
      </c>
      <c r="E108" s="284"/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06800005</v>
      </c>
      <c r="B109" s="311" t="str">
        <f t="shared" si="1"/>
        <v>06/08/2019</v>
      </c>
      <c r="C109" s="284" t="s">
        <v>286</v>
      </c>
      <c r="D109" s="331" t="s">
        <v>287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06800005</v>
      </c>
      <c r="B110" s="311" t="str">
        <f t="shared" si="1"/>
        <v>06/08/2019</v>
      </c>
      <c r="C110" s="284" t="s">
        <v>288</v>
      </c>
      <c r="D110" s="331" t="s">
        <v>289</v>
      </c>
      <c r="E110" s="284">
        <v>50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06800005</v>
      </c>
      <c r="B111" s="311" t="str">
        <f t="shared" si="1"/>
        <v>06/08/2019</v>
      </c>
      <c r="C111" s="284" t="s">
        <v>290</v>
      </c>
      <c r="D111" s="331" t="s">
        <v>291</v>
      </c>
      <c r="E111" s="284">
        <v>2919</v>
      </c>
      <c r="F111" s="284">
        <v>749</v>
      </c>
      <c r="G111" s="284">
        <v>2862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06800005</v>
      </c>
      <c r="B112" s="311" t="str">
        <f t="shared" si="1"/>
        <v>06/08/2019</v>
      </c>
      <c r="C112" s="284" t="s">
        <v>292</v>
      </c>
      <c r="D112" s="331" t="s">
        <v>293</v>
      </c>
      <c r="E112" s="284" t="s">
        <v>294</v>
      </c>
      <c r="F112" s="284"/>
      <c r="G112" s="284" t="s">
        <v>294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06800005</v>
      </c>
      <c r="B113" s="311" t="str">
        <f t="shared" si="1"/>
        <v>06/08/2019</v>
      </c>
      <c r="C113" s="284" t="s">
        <v>295</v>
      </c>
      <c r="D113" s="331" t="s">
        <v>296</v>
      </c>
      <c r="E113" s="284">
        <v>1</v>
      </c>
      <c r="F113" s="284">
        <v>4</v>
      </c>
      <c r="G113" s="284">
        <v>9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06800005</v>
      </c>
      <c r="B114" s="311" t="str">
        <f t="shared" si="1"/>
        <v>06/08/2019</v>
      </c>
      <c r="C114" s="284" t="s">
        <v>297</v>
      </c>
      <c r="D114" s="331" t="s">
        <v>298</v>
      </c>
      <c r="E114" s="284"/>
      <c r="F114" s="284">
        <v>5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06800005</v>
      </c>
      <c r="B115" s="311" t="str">
        <f t="shared" si="1"/>
        <v>06/08/2019</v>
      </c>
      <c r="C115" s="284" t="s">
        <v>299</v>
      </c>
      <c r="D115" s="331" t="s">
        <v>300</v>
      </c>
      <c r="E115" s="284">
        <v>3</v>
      </c>
      <c r="F115" s="284">
        <v>5</v>
      </c>
      <c r="G115" s="284">
        <v>13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06800005</v>
      </c>
      <c r="B116" s="311" t="str">
        <f t="shared" si="1"/>
        <v>06/08/2019</v>
      </c>
      <c r="C116" s="284" t="s">
        <v>301</v>
      </c>
      <c r="D116" s="331" t="s">
        <v>302</v>
      </c>
      <c r="E116" s="284">
        <v>1</v>
      </c>
      <c r="F116" s="284"/>
      <c r="G116" s="284">
        <v>3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06800005</v>
      </c>
      <c r="B117" s="311" t="str">
        <f t="shared" si="1"/>
        <v>06/08/2019</v>
      </c>
      <c r="C117" s="284" t="s">
        <v>303</v>
      </c>
      <c r="D117" s="331" t="s">
        <v>304</v>
      </c>
      <c r="E117" s="284"/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06800005</v>
      </c>
      <c r="B118" s="311" t="str">
        <f t="shared" si="1"/>
        <v>06/08/2019</v>
      </c>
      <c r="C118" s="284" t="s">
        <v>305</v>
      </c>
      <c r="D118" s="331" t="s">
        <v>306</v>
      </c>
      <c r="E118" s="284">
        <v>39</v>
      </c>
      <c r="F118" s="284">
        <v>93</v>
      </c>
      <c r="G118" s="284">
        <v>129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06800005</v>
      </c>
      <c r="B119" s="311" t="str">
        <f t="shared" si="1"/>
        <v>06/08/2019</v>
      </c>
      <c r="C119" s="284" t="s">
        <v>307</v>
      </c>
      <c r="D119" s="331" t="s">
        <v>308</v>
      </c>
      <c r="E119" s="284">
        <v>1</v>
      </c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06800005</v>
      </c>
      <c r="B120" s="311" t="str">
        <f t="shared" si="1"/>
        <v>06/08/2019</v>
      </c>
      <c r="C120" s="284" t="s">
        <v>309</v>
      </c>
      <c r="D120" s="331" t="s">
        <v>310</v>
      </c>
      <c r="E120" s="284">
        <v>1065</v>
      </c>
      <c r="F120" s="284">
        <v>199</v>
      </c>
      <c r="G120" s="284">
        <v>928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06800005</v>
      </c>
      <c r="B121" s="311" t="str">
        <f t="shared" si="1"/>
        <v>06/08/2019</v>
      </c>
      <c r="C121" s="284" t="s">
        <v>311</v>
      </c>
      <c r="D121" s="331" t="s">
        <v>312</v>
      </c>
      <c r="E121" s="284"/>
      <c r="F121" s="284" t="s">
        <v>294</v>
      </c>
      <c r="G121" s="284" t="s">
        <v>294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06800005</v>
      </c>
      <c r="B122" s="311" t="str">
        <f t="shared" si="2"/>
        <v>06/08/2019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06800005</v>
      </c>
      <c r="B123" s="311" t="str">
        <f t="shared" si="2"/>
        <v>06/08/2019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06800005</v>
      </c>
      <c r="B124" s="311" t="str">
        <f t="shared" si="2"/>
        <v>06/08/2019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06800005</v>
      </c>
      <c r="B125" s="311" t="str">
        <f t="shared" si="2"/>
        <v>06/08/2019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06800005</v>
      </c>
      <c r="B126" s="311" t="str">
        <f t="shared" si="2"/>
        <v>06/08/2019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06800005</v>
      </c>
      <c r="B127" s="311" t="str">
        <f t="shared" si="2"/>
        <v>06/08/2019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06800005</v>
      </c>
      <c r="B128" s="311" t="str">
        <f t="shared" si="2"/>
        <v>06/08/2019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06800005</v>
      </c>
      <c r="B129" s="311" t="str">
        <f t="shared" si="2"/>
        <v>06/08/2019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06800005</v>
      </c>
      <c r="B130" s="311" t="str">
        <f t="shared" si="2"/>
        <v>06/08/2019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06800005</v>
      </c>
      <c r="B131" s="311" t="str">
        <f t="shared" si="2"/>
        <v>06/08/2019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06800005</v>
      </c>
      <c r="B132" s="311" t="str">
        <f t="shared" si="2"/>
        <v>06/08/2019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06800005</v>
      </c>
      <c r="B133" s="311" t="str">
        <f t="shared" si="2"/>
        <v>06/08/2019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06800005</v>
      </c>
      <c r="B134" s="311" t="str">
        <f t="shared" si="2"/>
        <v>06/08/2019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06800005</v>
      </c>
      <c r="B135" s="311" t="str">
        <f t="shared" si="2"/>
        <v>06/08/2019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06800005</v>
      </c>
      <c r="B136" s="311" t="str">
        <f t="shared" si="2"/>
        <v>06/08/2019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06800005</v>
      </c>
      <c r="B137" s="311" t="str">
        <f t="shared" si="2"/>
        <v>06/08/2019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06800005</v>
      </c>
      <c r="B138" s="311" t="str">
        <f t="shared" si="2"/>
        <v>06/08/2019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06800005</v>
      </c>
      <c r="B139" s="311" t="str">
        <f t="shared" si="2"/>
        <v>06/08/2019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06800005</v>
      </c>
      <c r="B140" s="311" t="str">
        <f t="shared" si="2"/>
        <v>06/08/2019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06800005</v>
      </c>
      <c r="B141" s="311" t="str">
        <f t="shared" si="2"/>
        <v>06/08/2019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06800005</v>
      </c>
      <c r="B142" s="311" t="str">
        <f t="shared" si="2"/>
        <v>06/08/2019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06800005</v>
      </c>
      <c r="B143" s="311" t="str">
        <f t="shared" si="2"/>
        <v>06/08/2019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06800005</v>
      </c>
      <c r="B144" s="311" t="str">
        <f t="shared" si="2"/>
        <v>06/08/2019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06800005</v>
      </c>
      <c r="B145" s="311" t="str">
        <f t="shared" si="2"/>
        <v>06/08/2019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06800005</v>
      </c>
      <c r="B146" s="311" t="str">
        <f t="shared" si="2"/>
        <v>06/08/2019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06800005</v>
      </c>
      <c r="B147" s="311" t="str">
        <f t="shared" si="2"/>
        <v>06/08/2019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06800005</v>
      </c>
      <c r="B148" s="311" t="str">
        <f t="shared" si="2"/>
        <v>06/08/2019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06800005</v>
      </c>
      <c r="B149" s="311" t="str">
        <f t="shared" si="2"/>
        <v>06/08/2019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06800005</v>
      </c>
      <c r="B150" s="311" t="str">
        <f t="shared" si="2"/>
        <v>06/08/2019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06800005</v>
      </c>
      <c r="B151" s="311" t="str">
        <f t="shared" si="2"/>
        <v>06/08/2019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06800005</v>
      </c>
      <c r="B152" s="311" t="str">
        <f t="shared" si="2"/>
        <v>06/08/2019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06800005</v>
      </c>
      <c r="B153" s="311" t="str">
        <f t="shared" si="2"/>
        <v>06/08/2019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06800005</v>
      </c>
      <c r="B154" s="311" t="str">
        <f t="shared" si="3"/>
        <v>06/08/2019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06800005</v>
      </c>
      <c r="B155" s="311" t="str">
        <f t="shared" si="3"/>
        <v>06/08/2019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06800005</v>
      </c>
      <c r="B156" s="311" t="str">
        <f t="shared" si="3"/>
        <v>06/08/2019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06800005</v>
      </c>
      <c r="B157" s="311" t="str">
        <f t="shared" si="3"/>
        <v>06/08/2019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06800005</v>
      </c>
      <c r="B158" s="311" t="str">
        <f t="shared" si="3"/>
        <v>06/08/2019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06800005</v>
      </c>
      <c r="B159" s="311" t="str">
        <f t="shared" si="3"/>
        <v>06/08/2019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06800005</v>
      </c>
      <c r="B160" s="311" t="str">
        <f t="shared" si="3"/>
        <v>06/08/2019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06800005</v>
      </c>
      <c r="B161" s="311" t="str">
        <f t="shared" si="3"/>
        <v>06/08/2019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06800005</v>
      </c>
      <c r="B162" s="311" t="str">
        <f t="shared" si="3"/>
        <v>06/08/2019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06800005</v>
      </c>
      <c r="B163" s="311" t="str">
        <f t="shared" si="3"/>
        <v>06/08/2019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06800005</v>
      </c>
      <c r="B164" s="311" t="str">
        <f t="shared" si="3"/>
        <v>06/08/2019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06800005</v>
      </c>
      <c r="B165" s="311" t="str">
        <f t="shared" si="3"/>
        <v>06/08/2019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06800005</v>
      </c>
      <c r="B166" s="311" t="str">
        <f t="shared" si="3"/>
        <v>06/08/2019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06800005</v>
      </c>
      <c r="B167" s="311" t="str">
        <f t="shared" si="3"/>
        <v>06/08/2019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06800005</v>
      </c>
      <c r="B168" s="311" t="str">
        <f t="shared" si="3"/>
        <v>06/08/2019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06800005</v>
      </c>
      <c r="B169" s="311" t="str">
        <f t="shared" si="3"/>
        <v>06/08/2019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06800005</v>
      </c>
      <c r="B170" s="311" t="str">
        <f t="shared" si="3"/>
        <v>06/08/2019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06800005</v>
      </c>
      <c r="B171" s="311" t="str">
        <f t="shared" si="3"/>
        <v>06/08/2019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06800005</v>
      </c>
      <c r="B172" s="311" t="str">
        <f t="shared" si="3"/>
        <v>06/08/2019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06800005</v>
      </c>
      <c r="B173" s="311" t="str">
        <f t="shared" si="3"/>
        <v>06/08/2019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06800005</v>
      </c>
      <c r="B174" s="311" t="str">
        <f t="shared" si="3"/>
        <v>06/08/2019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06800005</v>
      </c>
      <c r="B175" s="311" t="str">
        <f t="shared" si="3"/>
        <v>06/08/2019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06800005</v>
      </c>
      <c r="B176" s="311" t="str">
        <f t="shared" si="3"/>
        <v>06/08/2019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06800005</v>
      </c>
      <c r="B177" s="311" t="str">
        <f t="shared" si="3"/>
        <v>06/08/2019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06800005</v>
      </c>
      <c r="B178" s="311" t="str">
        <f t="shared" si="3"/>
        <v>06/08/2019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06800005</v>
      </c>
      <c r="B179" s="311" t="str">
        <f t="shared" si="3"/>
        <v>06/08/2019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06800005</v>
      </c>
      <c r="B180" s="311" t="str">
        <f t="shared" si="3"/>
        <v>06/08/2019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06800005</v>
      </c>
      <c r="B181" s="311" t="str">
        <f t="shared" si="3"/>
        <v>06/08/2019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06800005</v>
      </c>
      <c r="B182" s="311" t="str">
        <f t="shared" si="3"/>
        <v>06/08/2019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06800005</v>
      </c>
      <c r="B183" s="311" t="str">
        <f t="shared" si="3"/>
        <v>06/08/2019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06800005</v>
      </c>
      <c r="B184" s="311" t="str">
        <f t="shared" si="3"/>
        <v>06/08/2019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06800005</v>
      </c>
      <c r="B185" s="311" t="str">
        <f t="shared" si="3"/>
        <v>06/08/2019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06800005</v>
      </c>
      <c r="B186" s="311" t="str">
        <f t="shared" si="4"/>
        <v>06/08/2019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06800005</v>
      </c>
      <c r="B187" s="311" t="str">
        <f t="shared" si="4"/>
        <v>06/08/2019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06800005</v>
      </c>
      <c r="B188" s="311" t="str">
        <f t="shared" si="4"/>
        <v>06/08/2019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06800005</v>
      </c>
      <c r="B189" s="311" t="str">
        <f t="shared" si="4"/>
        <v>06/08/2019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06800005</v>
      </c>
      <c r="B190" s="311" t="str">
        <f t="shared" si="4"/>
        <v>06/08/2019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06800005</v>
      </c>
      <c r="B191" s="311" t="str">
        <f t="shared" si="4"/>
        <v>06/08/2019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06800005</v>
      </c>
      <c r="B192" s="311" t="str">
        <f t="shared" si="4"/>
        <v>06/08/2019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06800005</v>
      </c>
      <c r="B193" s="311" t="str">
        <f t="shared" si="4"/>
        <v>06/08/2019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06800005</v>
      </c>
      <c r="B194" s="311" t="str">
        <f t="shared" si="4"/>
        <v>06/08/2019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06800005</v>
      </c>
      <c r="B195" s="311" t="str">
        <f t="shared" si="4"/>
        <v>06/08/2019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06800005</v>
      </c>
      <c r="B196" s="311" t="str">
        <f t="shared" si="4"/>
        <v>06/08/2019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06800005</v>
      </c>
      <c r="B197" s="311" t="str">
        <f t="shared" si="4"/>
        <v>06/08/2019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06800005</v>
      </c>
      <c r="B198" s="311" t="str">
        <f t="shared" si="4"/>
        <v>06/08/2019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06800005</v>
      </c>
      <c r="B199" s="311" t="str">
        <f t="shared" si="4"/>
        <v>06/08/2019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06800005</v>
      </c>
      <c r="B200" s="311" t="str">
        <f t="shared" si="4"/>
        <v>06/08/2019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06800005</v>
      </c>
      <c r="B201" s="311" t="str">
        <f t="shared" si="4"/>
        <v>06/08/2019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06800005</v>
      </c>
      <c r="B202" s="311" t="str">
        <f t="shared" si="4"/>
        <v>06/08/2019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06800005</v>
      </c>
      <c r="B203" s="311" t="str">
        <f t="shared" si="4"/>
        <v>06/08/2019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06800005</v>
      </c>
      <c r="B204" s="311" t="str">
        <f t="shared" si="4"/>
        <v>06/08/2019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06800005</v>
      </c>
      <c r="B205" s="311" t="str">
        <f t="shared" si="4"/>
        <v>06/08/2019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06800005</v>
      </c>
      <c r="B206" s="311" t="str">
        <f t="shared" si="4"/>
        <v>06/08/2019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06800005</v>
      </c>
      <c r="B207" s="311" t="str">
        <f t="shared" si="4"/>
        <v>06/08/2019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06800005</v>
      </c>
      <c r="B208" s="311" t="str">
        <f t="shared" si="4"/>
        <v>06/08/2019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06800005</v>
      </c>
      <c r="B209" s="311" t="str">
        <f t="shared" si="4"/>
        <v>06/08/2019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06800005</v>
      </c>
      <c r="B210" s="311" t="str">
        <f t="shared" si="4"/>
        <v>06/08/2019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06800005</v>
      </c>
      <c r="B211" s="311" t="str">
        <f t="shared" si="4"/>
        <v>06/08/2019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06800005</v>
      </c>
      <c r="B212" s="311" t="str">
        <f t="shared" si="4"/>
        <v>06/08/2019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06800005</v>
      </c>
      <c r="B213" s="311" t="str">
        <f t="shared" si="4"/>
        <v>06/08/2019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06800005</v>
      </c>
      <c r="B214" s="311" t="str">
        <f t="shared" si="4"/>
        <v>06/08/2019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06800005</v>
      </c>
      <c r="B215" s="311" t="str">
        <f t="shared" si="4"/>
        <v>06/08/2019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06800005</v>
      </c>
      <c r="B216" s="311" t="str">
        <f t="shared" si="4"/>
        <v>06/08/2019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06800005</v>
      </c>
      <c r="B217" s="311" t="str">
        <f t="shared" si="4"/>
        <v>06/08/2019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06800005</v>
      </c>
      <c r="B218" s="311" t="str">
        <f t="shared" si="5"/>
        <v>06/08/2019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06800005</v>
      </c>
      <c r="B219" s="311" t="str">
        <f t="shared" si="5"/>
        <v>06/08/2019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06800005</v>
      </c>
      <c r="B220" s="311" t="str">
        <f t="shared" si="5"/>
        <v>06/08/2019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06800005</v>
      </c>
      <c r="B221" s="311" t="str">
        <f t="shared" si="5"/>
        <v>06/08/2019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06800005</v>
      </c>
      <c r="B222" s="311" t="str">
        <f t="shared" si="5"/>
        <v>06/08/2019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06800005</v>
      </c>
      <c r="B223" s="311" t="str">
        <f t="shared" si="5"/>
        <v>06/08/2019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06800005</v>
      </c>
      <c r="B224" s="311" t="str">
        <f t="shared" si="5"/>
        <v>06/08/2019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06800005</v>
      </c>
      <c r="B225" s="311" t="str">
        <f t="shared" si="5"/>
        <v>06/08/2019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06800005</v>
      </c>
      <c r="B226" s="311" t="str">
        <f t="shared" si="5"/>
        <v>06/08/2019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06800005</v>
      </c>
      <c r="B227" s="311" t="str">
        <f t="shared" si="5"/>
        <v>06/08/2019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06800005</v>
      </c>
      <c r="B228" s="311" t="str">
        <f t="shared" si="5"/>
        <v>06/08/2019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06800005</v>
      </c>
      <c r="B229" s="311" t="str">
        <f t="shared" si="5"/>
        <v>06/08/2019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06800005</v>
      </c>
      <c r="B230" s="311" t="str">
        <f t="shared" si="5"/>
        <v>06/08/2019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06800005</v>
      </c>
      <c r="B231" s="311" t="str">
        <f t="shared" si="5"/>
        <v>06/08/2019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06800005</v>
      </c>
      <c r="B232" s="311" t="str">
        <f t="shared" si="5"/>
        <v>06/08/2019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06800005</v>
      </c>
      <c r="B233" s="311" t="str">
        <f t="shared" si="5"/>
        <v>06/08/2019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06800005</v>
      </c>
      <c r="B234" s="311" t="str">
        <f t="shared" si="5"/>
        <v>06/08/2019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06800005</v>
      </c>
      <c r="B235" s="311" t="str">
        <f t="shared" si="5"/>
        <v>06/08/2019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06800005</v>
      </c>
      <c r="B236" s="311" t="str">
        <f t="shared" si="5"/>
        <v>06/08/2019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06800005</v>
      </c>
      <c r="B237" s="311" t="str">
        <f t="shared" si="5"/>
        <v>06/08/2019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06800005</v>
      </c>
      <c r="B238" s="311" t="str">
        <f t="shared" si="5"/>
        <v>06/08/2019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06800005</v>
      </c>
      <c r="B239" s="311" t="str">
        <f t="shared" si="5"/>
        <v>06/08/2019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06800005</v>
      </c>
      <c r="B240" s="311" t="str">
        <f t="shared" si="5"/>
        <v>06/08/2019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06800005</v>
      </c>
      <c r="B241" s="311" t="str">
        <f t="shared" si="5"/>
        <v>06/08/2019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06800005</v>
      </c>
      <c r="B242" s="311" t="str">
        <f t="shared" si="5"/>
        <v>06/08/2019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06800005</v>
      </c>
      <c r="B243" s="311" t="str">
        <f t="shared" si="5"/>
        <v>06/08/2019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66E229E5-7706-4DFF-ACD3-B04292A23EA6}">
      <formula1>$T$2:$T$3</formula1>
    </dataValidation>
    <dataValidation type="list" allowBlank="1" showErrorMessage="1" errorTitle="Bocal de regroupement" sqref="F78" xr:uid="{2CA93692-103A-499A-AB9B-F80FA6153B23}">
      <formula1>#REF!</formula1>
    </dataValidation>
    <dataValidation type="list" allowBlank="1" showErrorMessage="1" errorTitle="Abondance végétation de 0 à 5" sqref="K78" xr:uid="{769AE131-ED65-4371-8044-590763B1DD3E}">
      <formula1>#REF!</formula1>
    </dataValidation>
    <dataValidation type="list" allowBlank="1" showErrorMessage="1" errorTitle="Intensité du comatage de 0 à 5" sqref="H78" xr:uid="{4C9EE37E-D6A2-430E-BF31-47F8C5DC8769}">
      <formula1>#REF!</formula1>
    </dataValidation>
    <dataValidation type="list" allowBlank="1" showErrorMessage="1" errorTitle="Codage SANDRE svp" sqref="E78" xr:uid="{9E78D548-543D-4E1A-8F6C-3E9ABE4CA9A3}">
      <formula1>#REF!</formula1>
    </dataValidation>
    <dataValidation type="list" allowBlank="1" showInputMessage="1" showErrorMessage="1" sqref="D78 IV67:IV78" xr:uid="{F630AB51-C148-4422-B3A5-232605AEB068}">
      <formula1>#REF!</formula1>
    </dataValidation>
    <dataValidation type="list" allowBlank="1" errorTitle="Codage SANDRE svp" sqref="E66:E77" xr:uid="{EDDEB5E5-F92D-467C-A826-054771B064AE}">
      <formula1>"N1, N3, N5 , N6"</formula1>
    </dataValidation>
    <dataValidation type="list" allowBlank="1" showInputMessage="1" sqref="D67:D77" xr:uid="{BD5D5757-6309-487B-8747-1BCD998AABC6}">
      <formula1>"S1, S2, S3, S9, S10, S11, S18, S24, S25, S28, S29, S30"</formula1>
    </dataValidation>
    <dataValidation allowBlank="1" showErrorMessage="1" errorTitle="Altitude en mètres" sqref="K23:N23" xr:uid="{686B233A-A350-47D2-8FE1-5C435EF68417}"/>
    <dataValidation type="list" allowBlank="1" errorTitle="Bocal de regroupement" sqref="F66:F77" xr:uid="{7707F996-BA63-4474-8508-149CE36B2013}">
      <formula1>"PhA , PhB, PhC"</formula1>
    </dataValidation>
    <dataValidation type="list" allowBlank="1" errorTitle="Intensité du comatage de 0 à 5" sqref="H66:H77" xr:uid="{719DDE61-877D-4D68-B01D-F8E403DC960F}">
      <formula1>"0, 1, 2, 3, 4, 5"</formula1>
    </dataValidation>
    <dataValidation type="list" allowBlank="1" errorTitle="Stabilité ou non du substrat" sqref="I66:I77" xr:uid="{D34C1B76-8C03-426E-B37F-B03FF7C8EF8D}">
      <formula1>"stable , moyennement stable , instable"</formula1>
    </dataValidation>
    <dataValidation type="list" allowBlank="1" errorTitle="Abondance végétation de 0 à 5" sqref="K66:K77" xr:uid="{F2A74EC3-B8BC-4BBB-886D-8E3ED6D29F89}">
      <formula1>"0, 1, 2, 3, 4, 5"</formula1>
    </dataValidation>
    <dataValidation type="list" allowBlank="1" errorTitle="Choisir une des 4 catégories" error="Vous devez indiquer une des 4 catégories de la liste déroulante" sqref="I39:I50" xr:uid="{EC43FC8B-85B5-43D2-89B4-7A2BBE5D6367}">
      <formula1>"D, M, MNR, P"</formula1>
    </dataValidation>
    <dataValidation type="list" allowBlank="1" sqref="D66" xr:uid="{C6C303CD-CA15-42A7-80A5-55AE1A6DB44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1D3E0FE-9E58-42CF-933D-1CB0594C300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20C1C50-C04D-4E73-B3DA-4968B33DE53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7C17B50-8114-4F3B-AAC3-86C0B524613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72B6CB3-B39E-4C03-AE63-AD291AFFDF84}">
      <formula1>1</formula1>
      <formula2>3</formula2>
    </dataValidation>
    <dataValidation allowBlank="1" showErrorMessage="1" promptTitle="ATTENTION" prompt="en Lambert II étendu" sqref="G23 E27:E28" xr:uid="{04D56837-B164-4B54-BF27-CE6BFACAD2E1}"/>
    <dataValidation type="textLength" allowBlank="1" showInputMessage="1" showErrorMessage="1" sqref="A41:E41 IS42:IV42" xr:uid="{829584AE-BF3E-4680-9761-AC8EFCAD7CCA}">
      <formula1>0</formula1>
      <formula2>50</formula2>
    </dataValidation>
    <dataValidation type="whole" allowBlank="1" showErrorMessage="1" errorTitle="Altitude en mètres" sqref="I23:I28" xr:uid="{F12D6685-FD87-4246-B2D8-2D167160448D}">
      <formula1>0</formula1>
      <formula2>4000</formula2>
    </dataValidation>
    <dataValidation type="decimal" allowBlank="1" showErrorMessage="1" errorTitle="Recouvrement en % de 0 à 100" sqref="H39:H50" xr:uid="{0EF6E6E3-4731-41F8-8475-585B8C9FE4EC}">
      <formula1>0</formula1>
      <formula2>100</formula2>
    </dataValidation>
    <dataValidation type="textLength" operator="equal" allowBlank="1" showErrorMessage="1" errorTitle="Code INSEE selon le type 00000" sqref="F23" xr:uid="{7721619C-E1AF-42DB-A102-D04F3D5A725F}">
      <formula1>5</formula1>
      <formula2>0</formula2>
    </dataValidation>
    <dataValidation type="date" allowBlank="1" showErrorMessage="1" errorTitle="Date du prélèvement (jj/mm/aaaa)" sqref="IV40" xr:uid="{D233DB67-14F4-4590-84B1-48E4A94AD72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2020-04-23T08:52:31Z</dcterms:created>
  <dcterms:modified xsi:type="dcterms:W3CDTF">2020-04-23T08:52:33Z</dcterms:modified>
</cp:coreProperties>
</file>