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JUILLET\18072 SIERR\18072_SIERR_exports\"/>
    </mc:Choice>
  </mc:AlternateContent>
  <xr:revisionPtr revIDLastSave="0" documentId="13_ncr:1_{14BF0F41-F021-486A-B96F-0BC7FEB9972B}" xr6:coauthVersionLast="41" xr6:coauthVersionMax="41" xr10:uidLastSave="{00000000-0000-0000-0000-000000000000}"/>
  <bookViews>
    <workbookView xWindow="-120" yWindow="-120" windowWidth="29040" windowHeight="15840" xr2:uid="{F4245E7D-D1B1-4B49-9703-B67A7B506F34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<sst xmlns="http://schemas.openxmlformats.org/spreadsheetml/2006/main" count="985" uniqueCount="325">
  <si>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</si>
  <si>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</si>
  <si>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</si>
  <si>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</si>
  <si>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</si>
  <si>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</si>
  <si>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</si>
  <si>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</si>
  <si>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</si>
  <si>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</si>
  <si>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</si>
  <si>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</si>
  <si>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</si>
  <si>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</si>
  <si>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</si>
  <si>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</si>
  <si>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</si>
  <si>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</si>
  <si>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</si>
  <si>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</si>
  <si>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</si>
  <si>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</si>
  <si>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</si>
  <si>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</si>
  <si>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</si>
  <si>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</si>
  <si>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</si>
  <si>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</si>
  <si>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</si>
  <si>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</si>
  <si>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</si>
  <si>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</si>
  <si>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</si>
  <si>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</si>
  <si>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</si>
  <si>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</si>
  <si>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</si>
  <si>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</si>
  <si>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</si>
  <si>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</si>
  <si>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</si>
  <si>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</si>
  <si>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</si>
  <si>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</si>
  <si>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</si>
  <si>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</si>
  <si>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</si>
  <si>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</si>
  <si>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</si>
  <si>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</si>
  <si>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</si>
  <si>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</si>
  <si>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</si>
  <si>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</si>
  <si>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</si>
  <si>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06800012</t>
  </si>
  <si>
    <t>SIERROZ</t>
  </si>
  <si>
    <t>SIERROZ A AIX-LES-BAINS 2</t>
  </si>
  <si>
    <t>AIX LES BAINS</t>
  </si>
  <si>
    <t>Réseau de contrôle opérationnel</t>
  </si>
  <si>
    <t>facultatif #</t>
  </si>
  <si>
    <t>CODE_OPERATION</t>
  </si>
  <si>
    <t>TYPO_NATIONALE</t>
  </si>
  <si>
    <t>10/07/2018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</si>
  <si>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</si>
  <si>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</si>
  <si>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</si>
  <si>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</si>
  <si>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</si>
  <si>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</si>
  <si>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</si>
  <si>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</si>
  <si>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</si>
  <si>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</si>
  <si>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</si>
  <si>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</si>
  <si>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</si>
  <si>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</si>
  <si>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</si>
  <si>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</si>
  <si>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</si>
  <si>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</si>
  <si>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</si>
  <si>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</si>
  <si>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</si>
  <si>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</si>
  <si>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</si>
  <si>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</si>
  <si>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</si>
  <si>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</si>
  <si>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</si>
  <si>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</si>
  <si>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</si>
  <si>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</si>
  <si>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</si>
  <si>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</si>
  <si>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</si>
  <si>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</si>
  <si>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</si>
  <si>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</si>
  <si>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</si>
  <si>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</si>
  <si>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</si>
  <si>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</si>
  <si>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</si>
  <si>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</si>
  <si>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</si>
  <si>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</si>
  <si>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</si>
  <si>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</si>
  <si>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</si>
  <si>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</si>
  <si>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</si>
  <si>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</si>
  <si>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</si>
  <si>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</si>
  <si>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</si>
  <si>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</si>
  <si>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</si>
  <si>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</si>
  <si>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</si>
  <si>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</si>
  <si>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</si>
  <si>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</si>
  <si>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</si>
  <si>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</si>
  <si>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</si>
  <si>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</si>
  <si>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</si>
  <si>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</si>
  <si>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</si>
  <si>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</si>
  <si>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</si>
  <si>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</si>
  <si>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</si>
  <si>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</si>
  <si>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</si>
  <si>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</si>
  <si>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</si>
  <si>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</si>
  <si>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</si>
  <si>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</si>
  <si>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</si>
  <si>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</si>
  <si>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</si>
  <si>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</si>
  <si>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</si>
  <si>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</si>
  <si>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</si>
  <si>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algues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</si>
  <si>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</si>
  <si>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</si>
  <si>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</si>
  <si>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</si>
  <si>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</si>
  <si>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</si>
  <si>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</si>
  <si>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</si>
  <si>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</si>
  <si>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</si>
  <si>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</si>
  <si>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</si>
  <si>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</si>
  <si>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</si>
  <si>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</si>
  <si>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</si>
  <si>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</si>
  <si>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</si>
  <si>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</si>
  <si>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</si>
  <si>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</si>
  <si>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</si>
  <si>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Hydropsyche</t>
  </si>
  <si>
    <t>212</t>
  </si>
  <si>
    <t>Hydroptila</t>
  </si>
  <si>
    <t>200</t>
  </si>
  <si>
    <t>Mystacides</t>
  </si>
  <si>
    <t>312</t>
  </si>
  <si>
    <t>sF. Limnephilinae</t>
  </si>
  <si>
    <t>3163</t>
  </si>
  <si>
    <t>Odontocerum</t>
  </si>
  <si>
    <t>339</t>
  </si>
  <si>
    <t>Tinodes</t>
  </si>
  <si>
    <t>245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</si>
  <si>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</si>
  <si>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</si>
  <si>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</si>
  <si>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</si>
  <si>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</si>
  <si>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</si>
  <si>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</si>
  <si>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</si>
  <si>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Ecdyonurus</t>
  </si>
  <si>
    <t>421</t>
  </si>
  <si>
    <t>Rhithrogena</t>
  </si>
  <si>
    <t>404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</si>
  <si>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</si>
  <si>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</si>
  <si>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</si>
  <si>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</si>
  <si>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</si>
  <si>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</si>
  <si>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</si>
  <si>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</si>
  <si>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</si>
  <si>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</si>
  <si>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</si>
  <si>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</si>
  <si>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sF. Hydrophilinae</t>
  </si>
  <si>
    <t>2517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</si>
  <si>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</si>
  <si>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</si>
  <si>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</si>
  <si>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</si>
  <si>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</si>
  <si>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</si>
  <si>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</si>
  <si>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</si>
  <si>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</si>
  <si>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</si>
  <si>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</si>
  <si>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</si>
  <si>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</si>
  <si>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</si>
  <si>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Asellidae</t>
  </si>
  <si>
    <t>880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</si>
  <si>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</si>
  <si>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</si>
  <si>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</si>
  <si>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</si>
  <si>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</si>
  <si>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</si>
  <si>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</si>
  <si>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</si>
  <si>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</si>
  <si>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Pisidium</t>
  </si>
  <si>
    <t>1043</t>
  </si>
  <si>
    <t>Potamopyrgus</t>
  </si>
  <si>
    <t>978</t>
  </si>
  <si>
    <t>Radix</t>
  </si>
  <si>
    <t>1004</t>
  </si>
  <si>
    <t>Physa lato-sensu</t>
  </si>
  <si>
    <t>997</t>
  </si>
  <si>
    <t>OLIGOCHAETA</t>
  </si>
  <si>
    <t>933</t>
  </si>
  <si>
    <t>Dugesiidae</t>
  </si>
  <si>
    <t>1055</t>
  </si>
  <si>
    <t>18690155900069</t>
  </si>
  <si>
    <t>AERMC</t>
  </si>
  <si>
    <t>SIERR_2018-07-10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</si>
  <si>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</si>
  <si>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</si>
  <si>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</si>
  <si>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</si>
  <si>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</si>
  <si>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</si>
  <si>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</si>
  <si>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</si>
  <si>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</si>
  <si>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</si>
  <si>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</si>
  <si>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</si>
  <si>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</si>
  <si>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</si>
  <si>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</si>
  <si>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</si>
  <si>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</si>
  <si>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</si>
  <si>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</si>
  <si>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</si>
  <si>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</si>
  <si>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</si>
  <si>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</si>
  <si>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</si>
  <si>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</si>
  <si>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</si>
  <si>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</si>
  <si>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</si>
  <si>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</si>
  <si>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</si>
  <si>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</si>
  <si>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</si>
  <si>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</si>
  <si>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</si>
  <si>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</si>
  <si>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</si>
  <si>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</si>
  <si>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</si>
  <si>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</si>
  <si>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</si>
  <si>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</si>
  <si>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</si>
  <si>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</si>
  <si>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</si>
  <si>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</si>
  <si>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</si>
  <si>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</si>
  <si>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</si>
  <si>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</si>
  <si>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</si>
  <si>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</si>
  <si>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</si>
  <si>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</si>
  <si>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</si>
  <si>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</si>
  <si>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</si>
  <si>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</si>
  <si>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</si>
  <si>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</si>
  <si>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</si>
  <si>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</si>
  <si>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</si>
  <si>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</si>
  <si>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</si>
  <si>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</si>
  <si>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</si>
  <si>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</si>
  <si>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</si>
  <si>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</si>
  <si>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</si>
  <si>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</si>
  <si>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</si>
  <si>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</si>
  <si>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</si>
  <si>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P7, P12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</si>
</sst>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33CBD4B5-FF7E-4EE2-8D78-8988307E43AF}"/>
    <cellStyle name="Normal_résultats" xfId="1" xr:uid="{DC03BC09-1A1A-4062-8E0B-9F879D7057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B3F91-74A1-4A5C-9D78-A33E687AB892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250</v>
      </c>
      <c r="B1" s="154"/>
      <c r="C1" s="155"/>
      <c r="D1" s="155"/>
      <c r="E1" s="155"/>
      <c r="F1" s="155"/>
      <c r="G1" s="155"/>
      <c r="H1" s="155"/>
      <c r="I1" s="156" t="s">
        <v>251</v>
      </c>
      <c r="J1" s="157" t="s">
        <v>250</v>
      </c>
      <c r="K1" s="158"/>
      <c r="L1" s="155"/>
      <c r="M1" s="155"/>
      <c r="N1" s="155"/>
      <c r="O1" s="155"/>
      <c r="P1" s="159"/>
      <c r="Q1" s="160"/>
      <c r="R1" s="156" t="s">
        <v>252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253</v>
      </c>
      <c r="D5" s="171" t="s">
        <v>21</v>
      </c>
      <c r="E5" s="170" t="s">
        <v>254</v>
      </c>
      <c r="F5" s="172" t="s">
        <v>255</v>
      </c>
      <c r="G5" s="170" t="s">
        <v>256</v>
      </c>
      <c r="H5" s="172" t="s">
        <v>257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6800012</v>
      </c>
      <c r="B6" s="179" t="s">
        <v>56</v>
      </c>
      <c r="C6" s="179" t="s">
        <v>57</v>
      </c>
      <c r="D6" s="180" t="s">
        <v>63</v>
      </c>
      <c r="E6" s="179">
        <v>926270.42111718364</v>
      </c>
      <c r="F6" s="179">
        <v>6516187.5532032382</v>
      </c>
      <c r="G6" s="179">
        <v>926156.82020411268</v>
      </c>
      <c r="H6" s="181">
        <v>6516122.2478788858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258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258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259</v>
      </c>
      <c r="F10" s="205"/>
      <c r="G10" s="206"/>
      <c r="H10" s="168"/>
      <c r="I10" s="168"/>
      <c r="J10" s="200" t="s">
        <v>260</v>
      </c>
      <c r="K10" s="201" t="s">
        <v>261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262</v>
      </c>
      <c r="C12" s="211">
        <v>14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263</v>
      </c>
      <c r="C13" s="214">
        <v>133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264</v>
      </c>
      <c r="C14" s="214">
        <v>8.0874999999999986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265</v>
      </c>
      <c r="C15" s="219">
        <f>C13*C14</f>
        <v>1075.6374999999998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266</v>
      </c>
      <c r="C16" s="228">
        <f>+C15*0.05</f>
        <v>53.781874999999992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267</v>
      </c>
      <c r="K18" s="234" t="s">
        <v>83</v>
      </c>
      <c r="L18" s="235" t="s">
        <v>116</v>
      </c>
      <c r="M18" s="235" t="s">
        <v>260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92</v>
      </c>
      <c r="L19" s="231" t="s">
        <v>124</v>
      </c>
      <c r="M19" s="231" t="s">
        <v>146</v>
      </c>
      <c r="N19" s="238">
        <v>20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95</v>
      </c>
      <c r="L20" s="231" t="s">
        <v>124</v>
      </c>
      <c r="M20" s="231" t="s">
        <v>146</v>
      </c>
      <c r="N20" s="238">
        <v>25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100</v>
      </c>
      <c r="L21" s="231" t="s">
        <v>134</v>
      </c>
      <c r="M21" s="231" t="s">
        <v>146</v>
      </c>
      <c r="N21" s="238">
        <v>25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150</v>
      </c>
      <c r="K22" s="231" t="s">
        <v>102</v>
      </c>
      <c r="L22" s="231" t="s">
        <v>124</v>
      </c>
      <c r="M22" s="231" t="s">
        <v>146</v>
      </c>
      <c r="N22" s="238">
        <v>45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268</v>
      </c>
      <c r="D23" s="197"/>
      <c r="E23" s="197"/>
      <c r="F23" s="244"/>
      <c r="J23" s="240" t="s">
        <v>66</v>
      </c>
      <c r="K23" s="231" t="s">
        <v>97</v>
      </c>
      <c r="L23" s="231" t="s">
        <v>134</v>
      </c>
      <c r="M23" s="231" t="s">
        <v>151</v>
      </c>
      <c r="N23" s="238">
        <v>15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110</v>
      </c>
      <c r="L24" s="231" t="s">
        <v>134</v>
      </c>
      <c r="M24" s="231" t="s">
        <v>151</v>
      </c>
      <c r="N24" s="238">
        <v>15</v>
      </c>
      <c r="O24" s="238"/>
      <c r="P24" s="238"/>
      <c r="Q24" s="238"/>
      <c r="R24" s="239"/>
      <c r="S24" s="159"/>
    </row>
    <row r="25" spans="1:19" ht="14.25" customHeight="1">
      <c r="A25" s="245" t="s">
        <v>269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112</v>
      </c>
      <c r="L25" s="231" t="s">
        <v>134</v>
      </c>
      <c r="M25" s="231" t="s">
        <v>151</v>
      </c>
      <c r="N25" s="238">
        <v>10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270</v>
      </c>
      <c r="D26" s="201"/>
      <c r="E26" s="201"/>
      <c r="F26" s="247"/>
      <c r="J26" s="240" t="s">
        <v>154</v>
      </c>
      <c r="K26" s="231" t="s">
        <v>112</v>
      </c>
      <c r="L26" s="231" t="s">
        <v>129</v>
      </c>
      <c r="M26" s="231" t="s">
        <v>151</v>
      </c>
      <c r="N26" s="238">
        <v>5</v>
      </c>
      <c r="O26" s="238"/>
      <c r="P26" s="238"/>
      <c r="Q26" s="238"/>
      <c r="R26" s="239"/>
      <c r="S26" s="159"/>
    </row>
    <row r="27" spans="1:19" ht="14.25" customHeight="1">
      <c r="A27" s="245" t="s">
        <v>254</v>
      </c>
      <c r="B27" s="246"/>
      <c r="C27" s="188" t="s">
        <v>271</v>
      </c>
      <c r="D27" s="188"/>
      <c r="E27" s="188"/>
      <c r="F27" s="247"/>
      <c r="J27" s="240" t="s">
        <v>155</v>
      </c>
      <c r="K27" s="231" t="s">
        <v>97</v>
      </c>
      <c r="L27" s="231" t="s">
        <v>129</v>
      </c>
      <c r="M27" s="231" t="s">
        <v>156</v>
      </c>
      <c r="N27" s="238">
        <v>40</v>
      </c>
      <c r="O27" s="238"/>
      <c r="P27" s="238"/>
      <c r="Q27" s="238"/>
      <c r="R27" s="239"/>
      <c r="S27" s="159"/>
    </row>
    <row r="28" spans="1:19" ht="14.25" customHeight="1">
      <c r="A28" s="245" t="s">
        <v>255</v>
      </c>
      <c r="B28" s="246"/>
      <c r="C28" s="188" t="s">
        <v>272</v>
      </c>
      <c r="D28" s="188"/>
      <c r="E28" s="188"/>
      <c r="F28" s="247"/>
      <c r="J28" s="240" t="s">
        <v>157</v>
      </c>
      <c r="K28" s="231" t="s">
        <v>112</v>
      </c>
      <c r="L28" s="231" t="s">
        <v>139</v>
      </c>
      <c r="M28" s="231" t="s">
        <v>156</v>
      </c>
      <c r="N28" s="238">
        <v>5</v>
      </c>
      <c r="O28" s="238"/>
      <c r="P28" s="238"/>
      <c r="Q28" s="238"/>
      <c r="R28" s="239"/>
      <c r="S28" s="159"/>
    </row>
    <row r="29" spans="1:19" ht="14.25" customHeight="1">
      <c r="A29" s="245" t="s">
        <v>256</v>
      </c>
      <c r="B29" s="246"/>
      <c r="C29" s="188" t="s">
        <v>273</v>
      </c>
      <c r="D29" s="188"/>
      <c r="E29" s="188"/>
      <c r="F29" s="247"/>
      <c r="J29" s="240" t="s">
        <v>158</v>
      </c>
      <c r="K29" s="231" t="s">
        <v>112</v>
      </c>
      <c r="L29" s="231" t="s">
        <v>124</v>
      </c>
      <c r="M29" s="231" t="s">
        <v>156</v>
      </c>
      <c r="N29" s="238">
        <v>45</v>
      </c>
      <c r="O29" s="238"/>
      <c r="P29" s="238"/>
      <c r="Q29" s="238"/>
      <c r="R29" s="239"/>
    </row>
    <row r="30" spans="1:19" ht="14.25" customHeight="1">
      <c r="A30" s="245" t="s">
        <v>257</v>
      </c>
      <c r="B30" s="246"/>
      <c r="C30" s="188" t="s">
        <v>274</v>
      </c>
      <c r="D30" s="188"/>
      <c r="E30" s="188"/>
      <c r="F30" s="247"/>
      <c r="J30" s="248" t="s">
        <v>159</v>
      </c>
      <c r="K30" s="249" t="s">
        <v>112</v>
      </c>
      <c r="L30" s="249" t="s">
        <v>134</v>
      </c>
      <c r="M30" s="249" t="s">
        <v>156</v>
      </c>
      <c r="N30" s="250">
        <v>15</v>
      </c>
      <c r="O30" s="250"/>
      <c r="P30" s="250"/>
      <c r="Q30" s="250"/>
      <c r="R30" s="251"/>
    </row>
    <row r="31" spans="1:19" ht="14.25" customHeight="1">
      <c r="A31" s="245" t="s">
        <v>262</v>
      </c>
      <c r="B31" s="246"/>
      <c r="C31" s="188" t="s">
        <v>275</v>
      </c>
      <c r="D31" s="188"/>
      <c r="F31" s="247"/>
    </row>
    <row r="32" spans="1:19" ht="14.25" customHeight="1">
      <c r="A32" s="245" t="s">
        <v>263</v>
      </c>
      <c r="B32" s="246"/>
      <c r="C32" s="188" t="s">
        <v>276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264</v>
      </c>
      <c r="B33" s="252"/>
      <c r="C33" s="188" t="s">
        <v>277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265</v>
      </c>
      <c r="B34" s="252"/>
      <c r="C34" s="188" t="s">
        <v>278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266</v>
      </c>
      <c r="B35" s="252"/>
      <c r="C35" s="201" t="s">
        <v>279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280</v>
      </c>
      <c r="B36" s="252"/>
      <c r="C36" s="201" t="s">
        <v>281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282</v>
      </c>
      <c r="B37" s="262"/>
      <c r="C37" s="222" t="s">
        <v>283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250</v>
      </c>
      <c r="B41" s="158"/>
      <c r="C41" s="155"/>
      <c r="D41" s="155"/>
      <c r="E41" s="155"/>
      <c r="F41" s="155"/>
      <c r="G41" s="156" t="s">
        <v>284</v>
      </c>
      <c r="H41" s="157" t="s">
        <v>250</v>
      </c>
      <c r="I41" s="158"/>
      <c r="J41" s="155"/>
      <c r="K41" s="155"/>
      <c r="L41" s="155"/>
      <c r="M41" s="155"/>
      <c r="Q41" s="156" t="s">
        <v>285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286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287</v>
      </c>
      <c r="B47" s="277"/>
      <c r="C47" s="277"/>
      <c r="D47" s="277"/>
      <c r="E47" s="277"/>
      <c r="F47" s="277"/>
      <c r="G47" s="278"/>
      <c r="H47" s="279" t="s">
        <v>288</v>
      </c>
      <c r="I47" s="280" t="s">
        <v>289</v>
      </c>
      <c r="J47" s="281"/>
      <c r="K47" s="280" t="s">
        <v>290</v>
      </c>
      <c r="L47" s="281"/>
      <c r="M47" s="280" t="s">
        <v>291</v>
      </c>
      <c r="N47" s="281"/>
      <c r="O47" s="280" t="s">
        <v>292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293</v>
      </c>
      <c r="B49" s="289" t="s">
        <v>294</v>
      </c>
      <c r="C49" s="290" t="s">
        <v>84</v>
      </c>
      <c r="D49" s="291" t="s">
        <v>295</v>
      </c>
      <c r="E49" s="292" t="s">
        <v>296</v>
      </c>
      <c r="F49" s="292" t="s">
        <v>297</v>
      </c>
      <c r="G49" s="292" t="s">
        <v>298</v>
      </c>
      <c r="H49" s="293"/>
      <c r="I49" s="288" t="s">
        <v>299</v>
      </c>
      <c r="J49" s="288" t="s">
        <v>300</v>
      </c>
      <c r="K49" s="294" t="s">
        <v>299</v>
      </c>
      <c r="L49" s="295" t="s">
        <v>300</v>
      </c>
      <c r="M49" s="294" t="s">
        <v>299</v>
      </c>
      <c r="N49" s="295" t="s">
        <v>300</v>
      </c>
      <c r="O49" s="294" t="s">
        <v>299</v>
      </c>
      <c r="P49" s="295" t="s">
        <v>300</v>
      </c>
      <c r="Q49" s="296" t="s">
        <v>301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302</v>
      </c>
      <c r="B51" s="307" t="s">
        <v>302</v>
      </c>
      <c r="C51" s="308" t="s">
        <v>86</v>
      </c>
      <c r="D51" s="309">
        <v>11</v>
      </c>
      <c r="E51" s="309"/>
      <c r="F51" s="310" t="s">
        <v>87</v>
      </c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303</v>
      </c>
      <c r="B52" s="315" t="s">
        <v>304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305</v>
      </c>
      <c r="B53" s="315" t="s">
        <v>306</v>
      </c>
      <c r="C53" s="316" t="s">
        <v>92</v>
      </c>
      <c r="D53" s="317">
        <v>9</v>
      </c>
      <c r="E53" s="317">
        <v>1</v>
      </c>
      <c r="F53" s="318" t="s">
        <v>93</v>
      </c>
      <c r="G53" s="319"/>
      <c r="H53" s="302"/>
      <c r="I53" s="319"/>
      <c r="J53" s="319"/>
      <c r="K53" s="320"/>
      <c r="L53" s="321"/>
      <c r="M53" s="320"/>
      <c r="N53" s="321"/>
      <c r="O53" s="320" t="s">
        <v>145</v>
      </c>
      <c r="P53" s="321">
        <v>1</v>
      </c>
      <c r="Q53" s="319">
        <v>1</v>
      </c>
    </row>
    <row r="54" spans="1:256" ht="22.5">
      <c r="A54" s="314" t="s">
        <v>307</v>
      </c>
      <c r="B54" s="315" t="s">
        <v>308</v>
      </c>
      <c r="C54" s="322" t="s">
        <v>95</v>
      </c>
      <c r="D54" s="317">
        <v>8</v>
      </c>
      <c r="E54" s="317">
        <v>1</v>
      </c>
      <c r="F54" s="318" t="s">
        <v>93</v>
      </c>
      <c r="G54" s="319"/>
      <c r="H54" s="302"/>
      <c r="I54" s="319"/>
      <c r="J54" s="319"/>
      <c r="K54" s="320"/>
      <c r="L54" s="321">
        <v>2</v>
      </c>
      <c r="M54" s="320"/>
      <c r="N54" s="321">
        <v>3</v>
      </c>
      <c r="O54" s="320" t="s">
        <v>147</v>
      </c>
      <c r="P54" s="321">
        <v>1</v>
      </c>
      <c r="Q54" s="319">
        <v>1</v>
      </c>
    </row>
    <row r="55" spans="1:256" ht="33.75">
      <c r="A55" s="314" t="s">
        <v>309</v>
      </c>
      <c r="B55" s="315" t="s">
        <v>310</v>
      </c>
      <c r="C55" s="322" t="s">
        <v>97</v>
      </c>
      <c r="D55" s="317">
        <v>7</v>
      </c>
      <c r="E55" s="317">
        <v>29</v>
      </c>
      <c r="F55" s="318" t="s">
        <v>98</v>
      </c>
      <c r="G55" s="319"/>
      <c r="H55" s="302"/>
      <c r="I55" s="319"/>
      <c r="J55" s="319">
        <v>1</v>
      </c>
      <c r="K55" s="320" t="s">
        <v>66</v>
      </c>
      <c r="L55" s="321">
        <v>4</v>
      </c>
      <c r="M55" s="320" t="s">
        <v>155</v>
      </c>
      <c r="N55" s="321">
        <v>3</v>
      </c>
      <c r="O55" s="320"/>
      <c r="P55" s="321">
        <v>2</v>
      </c>
      <c r="Q55" s="319">
        <v>2</v>
      </c>
    </row>
    <row r="56" spans="1:256" ht="33.75">
      <c r="A56" s="314" t="s">
        <v>311</v>
      </c>
      <c r="B56" s="315" t="s">
        <v>312</v>
      </c>
      <c r="C56" s="322" t="s">
        <v>100</v>
      </c>
      <c r="D56" s="317">
        <v>6</v>
      </c>
      <c r="E56" s="317">
        <v>2</v>
      </c>
      <c r="F56" s="318" t="s">
        <v>93</v>
      </c>
      <c r="G56" s="319"/>
      <c r="H56" s="302"/>
      <c r="I56" s="319"/>
      <c r="J56" s="319">
        <v>1</v>
      </c>
      <c r="K56" s="320" t="s">
        <v>148</v>
      </c>
      <c r="L56" s="321">
        <v>3</v>
      </c>
      <c r="M56" s="320"/>
      <c r="N56" s="321">
        <v>2</v>
      </c>
      <c r="O56" s="320"/>
      <c r="P56" s="321"/>
      <c r="Q56" s="319">
        <v>1</v>
      </c>
    </row>
    <row r="57" spans="1:256" ht="22.5">
      <c r="A57" s="314" t="s">
        <v>313</v>
      </c>
      <c r="B57" s="315" t="s">
        <v>314</v>
      </c>
      <c r="C57" s="316" t="s">
        <v>102</v>
      </c>
      <c r="D57" s="317">
        <v>5</v>
      </c>
      <c r="E57" s="317">
        <v>1</v>
      </c>
      <c r="F57" s="318" t="s">
        <v>93</v>
      </c>
      <c r="G57" s="319"/>
      <c r="H57" s="302"/>
      <c r="I57" s="319"/>
      <c r="J57" s="319"/>
      <c r="K57" s="320"/>
      <c r="L57" s="321"/>
      <c r="M57" s="320"/>
      <c r="N57" s="321">
        <v>1</v>
      </c>
      <c r="O57" s="320" t="s">
        <v>150</v>
      </c>
      <c r="P57" s="321">
        <v>2</v>
      </c>
      <c r="Q57" s="319">
        <v>1</v>
      </c>
    </row>
    <row r="58" spans="1:256" ht="22.5">
      <c r="A58" s="314" t="s">
        <v>315</v>
      </c>
      <c r="B58" s="315" t="s">
        <v>316</v>
      </c>
      <c r="C58" s="316" t="s">
        <v>104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317</v>
      </c>
      <c r="B59" s="315" t="s">
        <v>318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319</v>
      </c>
      <c r="B60" s="315" t="s">
        <v>320</v>
      </c>
      <c r="C60" s="316" t="s">
        <v>108</v>
      </c>
      <c r="D60" s="317">
        <v>2</v>
      </c>
      <c r="E60" s="317">
        <v>1</v>
      </c>
      <c r="F60" s="318" t="s">
        <v>93</v>
      </c>
      <c r="G60" s="319"/>
      <c r="H60" s="302"/>
      <c r="I60" s="319"/>
      <c r="J60" s="319"/>
      <c r="K60" s="320"/>
      <c r="L60" s="321"/>
      <c r="M60" s="320"/>
      <c r="N60" s="321"/>
      <c r="O60" s="320"/>
      <c r="P60" s="321">
        <v>1</v>
      </c>
      <c r="Q60" s="319">
        <v>0</v>
      </c>
    </row>
    <row r="61" spans="1:256">
      <c r="A61" s="314" t="s">
        <v>321</v>
      </c>
      <c r="B61" s="315" t="s">
        <v>321</v>
      </c>
      <c r="C61" s="316" t="s">
        <v>110</v>
      </c>
      <c r="D61" s="317">
        <v>1</v>
      </c>
      <c r="E61" s="317">
        <v>15</v>
      </c>
      <c r="F61" s="318" t="s">
        <v>98</v>
      </c>
      <c r="G61" s="319"/>
      <c r="H61" s="302"/>
      <c r="I61" s="319"/>
      <c r="J61" s="319">
        <v>1</v>
      </c>
      <c r="K61" s="320" t="s">
        <v>152</v>
      </c>
      <c r="L61" s="321">
        <v>4</v>
      </c>
      <c r="M61" s="320"/>
      <c r="N61" s="321">
        <v>3</v>
      </c>
      <c r="O61" s="320"/>
      <c r="P61" s="321">
        <v>2</v>
      </c>
      <c r="Q61" s="319">
        <v>1</v>
      </c>
    </row>
    <row r="62" spans="1:256" ht="45.75" thickBot="1">
      <c r="A62" s="323" t="s">
        <v>322</v>
      </c>
      <c r="B62" s="324" t="s">
        <v>323</v>
      </c>
      <c r="C62" s="325" t="s">
        <v>112</v>
      </c>
      <c r="D62" s="326">
        <v>0</v>
      </c>
      <c r="E62" s="326">
        <v>50</v>
      </c>
      <c r="F62" s="327" t="s">
        <v>98</v>
      </c>
      <c r="G62" s="328"/>
      <c r="H62" s="302"/>
      <c r="I62" s="328" t="s">
        <v>157</v>
      </c>
      <c r="J62" s="328">
        <v>2</v>
      </c>
      <c r="K62" s="329" t="s">
        <v>324</v>
      </c>
      <c r="L62" s="330">
        <v>4</v>
      </c>
      <c r="M62" s="329" t="s">
        <v>154</v>
      </c>
      <c r="N62" s="330">
        <v>3</v>
      </c>
      <c r="O62" s="329" t="s">
        <v>158</v>
      </c>
      <c r="P62" s="330">
        <v>1</v>
      </c>
      <c r="Q62" s="328">
        <v>5</v>
      </c>
    </row>
    <row r="63" spans="1:256" ht="27.75" customHeight="1" thickBot="1">
      <c r="H63" s="331" t="s">
        <v>301</v>
      </c>
      <c r="I63" s="332">
        <v>1</v>
      </c>
      <c r="J63" s="333"/>
      <c r="K63" s="332">
        <v>5</v>
      </c>
      <c r="L63" s="333"/>
      <c r="M63" s="332">
        <v>2</v>
      </c>
      <c r="N63" s="333"/>
      <c r="O63" s="332">
        <v>4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F513C093-01E8-48F9-84D9-41F2AB85A279}">
      <formula1>0</formula1>
      <formula2>50</formula2>
    </dataValidation>
    <dataValidation type="date" allowBlank="1" showErrorMessage="1" errorTitle="Date du prélèvement (jj/mm/aaaa)" sqref="D6:H6" xr:uid="{347E860A-BDF5-4C21-87BF-EA3EBD780DC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A6BAB-78E4-4067-9A86-5AD8A1BA077A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247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73008</v>
      </c>
      <c r="G23" s="36">
        <v>925980</v>
      </c>
      <c r="H23" s="36">
        <v>6516063</v>
      </c>
      <c r="I23" s="36">
        <v>260</v>
      </c>
      <c r="J23" s="36" t="s">
        <v>59</v>
      </c>
      <c r="K23" s="35">
        <v>926270.42111718364</v>
      </c>
      <c r="L23" s="35">
        <v>6516187.5532032382</v>
      </c>
      <c r="M23" s="35">
        <v>926156.82020411268</v>
      </c>
      <c r="N23" s="35">
        <v>6516122.2478788858</v>
      </c>
      <c r="O23" s="36">
        <v>14</v>
      </c>
      <c r="P23" s="36">
        <v>133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248</v>
      </c>
      <c r="B26" s="42" t="s">
        <v>249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8.0874999999999986</v>
      </c>
      <c r="F39" s="78" t="s">
        <v>85</v>
      </c>
      <c r="G39" s="79" t="s">
        <v>86</v>
      </c>
      <c r="H39" s="80"/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>
        <v>1</v>
      </c>
      <c r="I41" s="80" t="s">
        <v>93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94</v>
      </c>
      <c r="G42" s="79" t="s">
        <v>95</v>
      </c>
      <c r="H42" s="83">
        <v>1</v>
      </c>
      <c r="I42" s="80" t="s">
        <v>93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29</v>
      </c>
      <c r="I43" s="80" t="s">
        <v>98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2</v>
      </c>
      <c r="I44" s="80" t="s">
        <v>93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>
        <v>1</v>
      </c>
      <c r="I45" s="80" t="s">
        <v>93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1</v>
      </c>
      <c r="I48" s="80" t="s">
        <v>93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>
        <v>15</v>
      </c>
      <c r="I49" s="80" t="s">
        <v>98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50</v>
      </c>
      <c r="I50" s="80" t="s">
        <v>98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92</v>
      </c>
      <c r="E66" s="80" t="s">
        <v>124</v>
      </c>
      <c r="F66" s="80" t="s">
        <v>146</v>
      </c>
      <c r="G66" s="80">
        <v>20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95</v>
      </c>
      <c r="E67" s="80" t="s">
        <v>124</v>
      </c>
      <c r="F67" s="80" t="s">
        <v>146</v>
      </c>
      <c r="G67" s="83">
        <v>25</v>
      </c>
      <c r="H67" s="80"/>
      <c r="I67" s="80">
        <v>2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100</v>
      </c>
      <c r="E68" s="80" t="s">
        <v>134</v>
      </c>
      <c r="F68" s="80" t="s">
        <v>146</v>
      </c>
      <c r="G68" s="83">
        <v>25</v>
      </c>
      <c r="H68" s="80"/>
      <c r="I68" s="80">
        <v>0</v>
      </c>
      <c r="J68" s="83" t="s">
        <v>149</v>
      </c>
      <c r="K68" s="80">
        <v>3</v>
      </c>
      <c r="T68"/>
    </row>
    <row r="69" spans="1:256" ht="14.25">
      <c r="A69" s="106" t="s">
        <v>55</v>
      </c>
      <c r="B69" s="107" t="s">
        <v>63</v>
      </c>
      <c r="C69" s="105" t="s">
        <v>150</v>
      </c>
      <c r="D69" s="80" t="s">
        <v>102</v>
      </c>
      <c r="E69" s="80" t="s">
        <v>124</v>
      </c>
      <c r="F69" s="80" t="s">
        <v>146</v>
      </c>
      <c r="G69" s="83">
        <v>45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66</v>
      </c>
      <c r="D70" s="80" t="s">
        <v>97</v>
      </c>
      <c r="E70" s="80" t="s">
        <v>134</v>
      </c>
      <c r="F70" s="80" t="s">
        <v>151</v>
      </c>
      <c r="G70" s="83">
        <v>15</v>
      </c>
      <c r="H70" s="80"/>
      <c r="I70" s="80">
        <v>0</v>
      </c>
      <c r="J70" s="83" t="s">
        <v>149</v>
      </c>
      <c r="K70" s="80">
        <v>3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110</v>
      </c>
      <c r="E71" s="80" t="s">
        <v>134</v>
      </c>
      <c r="F71" s="80" t="s">
        <v>151</v>
      </c>
      <c r="G71" s="83">
        <v>15</v>
      </c>
      <c r="H71" s="80"/>
      <c r="I71" s="80">
        <v>3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112</v>
      </c>
      <c r="E72" s="80" t="s">
        <v>134</v>
      </c>
      <c r="F72" s="80" t="s">
        <v>151</v>
      </c>
      <c r="G72" s="83">
        <v>10</v>
      </c>
      <c r="H72" s="80"/>
      <c r="I72" s="80">
        <v>0</v>
      </c>
      <c r="J72" s="83" t="s">
        <v>149</v>
      </c>
      <c r="K72" s="80">
        <v>3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112</v>
      </c>
      <c r="E73" s="80" t="s">
        <v>129</v>
      </c>
      <c r="F73" s="80" t="s">
        <v>151</v>
      </c>
      <c r="G73" s="83">
        <v>5</v>
      </c>
      <c r="H73" s="80"/>
      <c r="I73" s="80">
        <v>0</v>
      </c>
      <c r="J73" s="83" t="s">
        <v>149</v>
      </c>
      <c r="K73" s="80">
        <v>2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97</v>
      </c>
      <c r="E74" s="80" t="s">
        <v>129</v>
      </c>
      <c r="F74" s="80" t="s">
        <v>156</v>
      </c>
      <c r="G74" s="83">
        <v>40</v>
      </c>
      <c r="H74" s="80"/>
      <c r="I74" s="80">
        <v>2</v>
      </c>
      <c r="J74" s="83" t="s">
        <v>149</v>
      </c>
      <c r="K74" s="80">
        <v>3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112</v>
      </c>
      <c r="E75" s="80" t="s">
        <v>139</v>
      </c>
      <c r="F75" s="80" t="s">
        <v>156</v>
      </c>
      <c r="G75" s="83">
        <v>5</v>
      </c>
      <c r="H75" s="80"/>
      <c r="I75" s="80">
        <v>0</v>
      </c>
      <c r="J75" s="83" t="s">
        <v>149</v>
      </c>
      <c r="K75" s="80">
        <v>2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112</v>
      </c>
      <c r="E76" s="80" t="s">
        <v>124</v>
      </c>
      <c r="F76" s="80" t="s">
        <v>156</v>
      </c>
      <c r="G76" s="83">
        <v>45</v>
      </c>
      <c r="H76" s="80"/>
      <c r="I76" s="80">
        <v>2</v>
      </c>
      <c r="J76" s="83" t="s">
        <v>149</v>
      </c>
      <c r="K76" s="80">
        <v>2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112</v>
      </c>
      <c r="E77" s="80" t="s">
        <v>134</v>
      </c>
      <c r="F77" s="80" t="s">
        <v>156</v>
      </c>
      <c r="G77" s="83">
        <v>15</v>
      </c>
      <c r="H77" s="80"/>
      <c r="I77" s="80">
        <v>0</v>
      </c>
      <c r="J77" s="83" t="s">
        <v>149</v>
      </c>
      <c r="K77" s="80">
        <v>2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>
        <v>2</v>
      </c>
      <c r="F88" s="83">
        <v>2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>
        <v>4</v>
      </c>
      <c r="F89" s="83">
        <v>1</v>
      </c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2</v>
      </c>
      <c r="F90" s="83">
        <v>22</v>
      </c>
      <c r="G90" s="83">
        <v>33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/>
      <c r="F91" s="83"/>
      <c r="G91" s="83">
        <v>1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1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1</v>
      </c>
      <c r="F93" s="83">
        <v>2</v>
      </c>
      <c r="G93" s="83">
        <v>2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>
        <v>1</v>
      </c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13</v>
      </c>
      <c r="F95" s="83">
        <v>15</v>
      </c>
      <c r="G95" s="83">
        <v>20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360</v>
      </c>
      <c r="F96" s="83">
        <v>1150</v>
      </c>
      <c r="G96" s="83">
        <v>650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/>
      <c r="F97" s="83"/>
      <c r="G97" s="83">
        <v>1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/>
      <c r="F98" s="83">
        <v>1</v>
      </c>
      <c r="G98" s="83">
        <v>1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/>
      <c r="F99" s="83">
        <v>1</v>
      </c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>
        <v>1</v>
      </c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2</v>
      </c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>
        <v>1</v>
      </c>
      <c r="F102" s="83">
        <v>4</v>
      </c>
      <c r="G102" s="83">
        <v>4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7</v>
      </c>
      <c r="F103" s="83">
        <v>7</v>
      </c>
      <c r="G103" s="83">
        <v>1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>
        <v>7</v>
      </c>
      <c r="F104" s="83">
        <v>5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11</v>
      </c>
      <c r="F105" s="83">
        <v>2</v>
      </c>
      <c r="G105" s="83">
        <v>2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1</v>
      </c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/>
      <c r="F107" s="83"/>
      <c r="G107" s="83">
        <v>1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1</v>
      </c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870</v>
      </c>
      <c r="F109" s="83">
        <v>1150</v>
      </c>
      <c r="G109" s="83">
        <v>182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>
        <v>5</v>
      </c>
      <c r="F110" s="83">
        <v>8</v>
      </c>
      <c r="G110" s="83">
        <v>2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1</v>
      </c>
      <c r="F111" s="83">
        <v>10</v>
      </c>
      <c r="G111" s="83">
        <v>11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2</v>
      </c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>
        <v>140</v>
      </c>
      <c r="F113" s="83">
        <v>70</v>
      </c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1</v>
      </c>
      <c r="F114" s="83"/>
      <c r="G114" s="83">
        <v>1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3</v>
      </c>
      <c r="F115" s="83"/>
      <c r="G115" s="83">
        <v>2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960</v>
      </c>
      <c r="F116" s="83">
        <v>33</v>
      </c>
      <c r="G116" s="83">
        <v>18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 t="s">
        <v>230</v>
      </c>
      <c r="F117" s="83"/>
      <c r="G117" s="83" t="s">
        <v>230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231</v>
      </c>
      <c r="D118" s="119" t="s">
        <v>232</v>
      </c>
      <c r="E118" s="83" t="s">
        <v>230</v>
      </c>
      <c r="F118" s="83"/>
      <c r="G118" s="83" t="s">
        <v>230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233</v>
      </c>
      <c r="D119" s="119" t="s">
        <v>234</v>
      </c>
      <c r="E119" s="83" t="s">
        <v>230</v>
      </c>
      <c r="F119" s="83" t="s">
        <v>230</v>
      </c>
      <c r="G119" s="83" t="s">
        <v>230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235</v>
      </c>
      <c r="D120" s="119" t="s">
        <v>236</v>
      </c>
      <c r="E120" s="83">
        <v>4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237</v>
      </c>
      <c r="D121" s="119" t="s">
        <v>238</v>
      </c>
      <c r="E121" s="83">
        <v>4</v>
      </c>
      <c r="F121" s="83">
        <v>1</v>
      </c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239</v>
      </c>
      <c r="D122" s="119" t="s">
        <v>240</v>
      </c>
      <c r="E122" s="83">
        <v>11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241</v>
      </c>
      <c r="D123" s="119" t="s">
        <v>242</v>
      </c>
      <c r="E123" s="83">
        <v>2</v>
      </c>
      <c r="F123" s="83"/>
      <c r="G123" s="83">
        <v>12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243</v>
      </c>
      <c r="D124" s="119" t="s">
        <v>244</v>
      </c>
      <c r="E124" s="83">
        <v>230</v>
      </c>
      <c r="F124" s="83">
        <v>270</v>
      </c>
      <c r="G124" s="83">
        <v>8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245</v>
      </c>
      <c r="D125" s="119" t="s">
        <v>246</v>
      </c>
      <c r="E125" s="83">
        <v>3</v>
      </c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A7B88311-927A-4982-8F82-656828F578E3}">
      <formula1>$T$2:$T$3</formula1>
    </dataValidation>
    <dataValidation type="list" allowBlank="1" showErrorMessage="1" errorTitle="Bocal de regroupement" sqref="F78" xr:uid="{F745CCE6-7F9C-4A1E-91F6-7F4B9C7AACE5}">
      <formula1>#REF!</formula1>
    </dataValidation>
    <dataValidation type="list" allowBlank="1" showErrorMessage="1" errorTitle="Abondance végétation de 0 à 5" sqref="K78" xr:uid="{368E4802-00A4-47CC-9E4E-1536B2D1E490}">
      <formula1>#REF!</formula1>
    </dataValidation>
    <dataValidation type="list" allowBlank="1" showErrorMessage="1" errorTitle="Intensité du comatage de 0 à 5" sqref="H78" xr:uid="{CF7C7BD1-ACED-415B-8474-068C4DB688B2}">
      <formula1>#REF!</formula1>
    </dataValidation>
    <dataValidation type="list" allowBlank="1" showErrorMessage="1" errorTitle="Codage SANDRE svp" sqref="E78" xr:uid="{DEADB069-9242-4F40-BCA5-48CCF6F31C3B}">
      <formula1>#REF!</formula1>
    </dataValidation>
    <dataValidation type="list" allowBlank="1" showInputMessage="1" showErrorMessage="1" sqref="D78 IV67:IV78" xr:uid="{724854EF-A0AB-4518-B788-C487DE6F4D76}">
      <formula1>#REF!</formula1>
    </dataValidation>
    <dataValidation type="list" allowBlank="1" errorTitle="Codage SANDRE svp" sqref="E66:E77" xr:uid="{E4CA63AF-19F4-447E-92BC-D14AA26955E5}">
      <formula1>"N1, N3, N5 , N6"</formula1>
    </dataValidation>
    <dataValidation type="list" allowBlank="1" showInputMessage="1" sqref="D67:D77" xr:uid="{43BEA28C-0D79-45E2-BE7F-AFF0119F34C4}">
      <formula1>"S1, S2, S3, S9, S10, S11, S18, S24, S25, S28, S29, S30"</formula1>
    </dataValidation>
    <dataValidation allowBlank="1" showErrorMessage="1" errorTitle="Altitude en mètres" sqref="K23:N23" xr:uid="{64529928-C950-4291-A789-B2072CDB54F5}"/>
    <dataValidation type="list" allowBlank="1" errorTitle="Bocal de regroupement" sqref="F66:F77" xr:uid="{ABAFE0B6-BA2F-403E-B962-DD7BA6F353C3}">
      <formula1>"PhA , PhB, PhC"</formula1>
    </dataValidation>
    <dataValidation type="list" allowBlank="1" errorTitle="Intensité du comatage de 0 à 5" sqref="H66:H77" xr:uid="{2BF549FB-BB84-4BFC-B091-1F1A94D22B55}">
      <formula1>"0, 1, 2, 3, 4, 5"</formula1>
    </dataValidation>
    <dataValidation type="list" allowBlank="1" errorTitle="Stabilité ou non du substrat" sqref="I66:I77" xr:uid="{8F39DFA0-6572-4574-B736-9F8B11F8C423}">
      <formula1>"stable , moyennement stable , instable"</formula1>
    </dataValidation>
    <dataValidation type="list" allowBlank="1" errorTitle="Abondance végétation de 0 à 5" sqref="K66:K77" xr:uid="{AAB18F9E-CBA6-413E-A728-7BDD0D30F2B7}">
      <formula1>"0, 1, 2, 3, 4, 5"</formula1>
    </dataValidation>
    <dataValidation type="list" allowBlank="1" errorTitle="Choisir une des 4 catégories" error="Vous devez indiquer une des 4 catégories de la liste déroulante" sqref="I39:I50" xr:uid="{A1743A95-B449-4FF0-8877-B49140D00F35}">
      <formula1>"D, M, MNR, P"</formula1>
    </dataValidation>
    <dataValidation type="list" allowBlank="1" sqref="D66" xr:uid="{DA190367-764A-4151-A2B6-8949BE0894B5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0F54183-3C93-4672-9A7E-1D6085D5B5A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8CD6194-7BF3-4566-8E2F-2751713661C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45DFC67-F8D9-40BC-96DD-68081EBA4E1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88FCE10-6A07-4B74-A5CB-2744670E9504}">
      <formula1>1</formula1>
      <formula2>3</formula2>
    </dataValidation>
    <dataValidation allowBlank="1" showErrorMessage="1" promptTitle="ATTENTION" prompt="en Lambert II étendu" sqref="G23 E27:E28" xr:uid="{0F197C2F-D59F-4052-AF55-D1598901A833}"/>
    <dataValidation type="textLength" allowBlank="1" showInputMessage="1" showErrorMessage="1" sqref="A41:E41 IS42:IV42" xr:uid="{333E74FD-75BC-4D2D-AC57-A00C34095667}">
      <formula1>0</formula1>
      <formula2>50</formula2>
    </dataValidation>
    <dataValidation type="whole" allowBlank="1" showErrorMessage="1" errorTitle="Altitude en mètres" sqref="I23:I28" xr:uid="{5E4BCFE2-2271-4BAA-B04E-1C777611CA0E}">
      <formula1>0</formula1>
      <formula2>4000</formula2>
    </dataValidation>
    <dataValidation type="decimal" allowBlank="1" showErrorMessage="1" errorTitle="Recouvrement en % de 0 à 100" sqref="H39:H50" xr:uid="{80409B41-A8EE-4ED9-BC28-19A78C1801B5}">
      <formula1>0</formula1>
      <formula2>100</formula2>
    </dataValidation>
    <dataValidation type="textLength" operator="equal" allowBlank="1" showErrorMessage="1" errorTitle="Code INSEE selon le type 00000" sqref="F23" xr:uid="{7FE1D733-A94D-4EFB-A8B7-2BC35AA8C736}">
      <formula1>5</formula1>
      <formula2>0</formula2>
    </dataValidation>
    <dataValidation type="date" allowBlank="1" showErrorMessage="1" errorTitle="Date du prélèvement (jj/mm/aaaa)" sqref="IV40" xr:uid="{FE961B2F-37C6-4107-AF9F-70911DFB78B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2019-04-05T10:58:35Z</dcterms:created>
  <dcterms:modified xsi:type="dcterms:W3CDTF">2019-04-05T11:00:11Z</dcterms:modified>
</cp:coreProperties>
</file>