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SIERR\19013_SIERR_exports\"/>
    </mc:Choice>
  </mc:AlternateContent>
  <xr:revisionPtr revIDLastSave="0" documentId="13_ncr:1_{491518CE-EEC8-47C0-BA84-86003A68E6FA}" xr6:coauthVersionLast="45" xr6:coauthVersionMax="45" xr10:uidLastSave="{00000000-0000-0000-0000-000000000000}"/>
  <bookViews>
    <workbookView xWindow="-28920" yWindow="-120" windowWidth="29040" windowHeight="15840" xr2:uid="{2ABD1E37-1090-4631-884F-0C00A19E49F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4" i="2" l="1"/>
  <c r="A186" i="2"/>
  <c r="A178" i="2"/>
  <c r="A170" i="2"/>
  <c r="A162" i="2"/>
  <c r="A154" i="2"/>
  <c r="A146" i="2"/>
  <c r="A138" i="2"/>
  <c r="A130" i="2"/>
  <c r="A122" i="2"/>
  <c r="A114" i="2"/>
  <c r="A106" i="2"/>
  <c r="A98" i="2"/>
  <c r="A90" i="2"/>
  <c r="B88" i="2"/>
  <c r="B243" i="2" s="1"/>
  <c r="A88" i="2"/>
  <c r="A236" i="2" s="1"/>
  <c r="A74" i="2"/>
  <c r="A70" i="2"/>
  <c r="B66" i="2"/>
  <c r="B77" i="2" s="1"/>
  <c r="A66" i="2"/>
  <c r="A76" i="2" s="1"/>
  <c r="H51" i="2"/>
  <c r="D39" i="2"/>
  <c r="C39" i="2"/>
  <c r="B39" i="2"/>
  <c r="A39" i="2"/>
  <c r="B26" i="2"/>
  <c r="A26" i="2"/>
  <c r="A23" i="2"/>
  <c r="A202" i="2" l="1"/>
  <c r="A210" i="2"/>
  <c r="A218" i="2"/>
  <c r="A226" i="2"/>
  <c r="A234" i="2"/>
  <c r="A68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2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2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68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<sst xmlns="http://schemas.openxmlformats.org/spreadsheetml/2006/main" count="623" uniqueCount="316">
  <si>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</si>
  <si>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</si>
  <si>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</si>
  <si>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</si>
  <si>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</si>
  <si>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</si>
  <si>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</si>
  <si>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</si>
  <si>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</si>
  <si>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</si>
  <si>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</si>
  <si>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</si>
  <si>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</si>
  <si>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SIERROZ</t>
  </si>
  <si>
    <t>SIERROZ A AIX-LES-BAINS 2</t>
  </si>
  <si>
    <t>25/06/2019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</si>
  <si>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</si>
  <si>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</si>
  <si>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</si>
  <si>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</si>
  <si>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</si>
  <si>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</si>
  <si>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</si>
  <si>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</si>
  <si>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</si>
  <si>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</si>
  <si>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</si>
  <si>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</si>
  <si>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</si>
  <si>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</si>
  <si>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</si>
  <si>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</si>
  <si>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</si>
  <si>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</si>
  <si>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</si>
  <si>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</si>
  <si>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</si>
  <si>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</si>
  <si>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</si>
  <si>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</si>
  <si>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</si>
  <si>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</si>
  <si>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</si>
  <si>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</si>
  <si>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</si>
  <si>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</si>
  <si>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</si>
  <si>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</si>
  <si>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</si>
  <si>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</si>
  <si>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</si>
  <si>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</si>
  <si>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</si>
  <si>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</si>
  <si>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</si>
  <si>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</si>
  <si>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</si>
  <si>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</si>
  <si>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</si>
  <si>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</si>
  <si>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</si>
  <si>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</si>
  <si>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</si>
  <si>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</si>
  <si>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</si>
  <si>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</si>
  <si>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</si>
  <si>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</si>
  <si>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</si>
  <si>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</si>
  <si>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</si>
  <si>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</si>
  <si>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</si>
  <si>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</si>
  <si>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</si>
  <si>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</si>
  <si>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</si>
  <si>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</si>
  <si>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</si>
  <si>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</si>
  <si>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</si>
  <si>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</si>
  <si>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</si>
  <si>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</si>
  <si>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</si>
  <si>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</si>
  <si>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</si>
  <si>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</si>
  <si>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</si>
  <si>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</si>
  <si>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</si>
  <si>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</si>
  <si>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</si>
  <si>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</si>
  <si>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</si>
  <si>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</si>
  <si>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</si>
  <si>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</si>
  <si>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</si>
  <si>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</si>
  <si>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</si>
  <si>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</si>
  <si>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</si>
  <si>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</si>
  <si>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</si>
  <si>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</si>
  <si>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</si>
  <si>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</si>
  <si>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</si>
  <si>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</si>
  <si>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</si>
  <si>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</si>
  <si>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</si>
  <si>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</si>
  <si>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</si>
  <si>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</si>
  <si>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</si>
  <si>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</si>
  <si>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</si>
  <si>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</si>
  <si>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</si>
  <si>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</si>
  <si>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</si>
  <si>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</si>
  <si>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</si>
  <si>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</si>
  <si>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</si>
  <si>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</si>
  <si>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</si>
  <si>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</si>
  <si>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</si>
  <si>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</si>
  <si>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</si>
  <si>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</si>
  <si>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</si>
  <si>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</si>
  <si>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</si>
  <si>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</si>
  <si>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</si>
  <si>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</si>
  <si>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</si>
  <si>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</si>
  <si>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</si>
  <si>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</si>
  <si>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P8, P12</t>
  </si>
  <si>
    <t>P7,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</si>
  <si>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</si>
  <si>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</si>
  <si>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</si>
  <si>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</si>
  <si>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</si>
  <si>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</si>
  <si>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</si>
  <si>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</si>
  <si>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</si>
  <si>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</si>
  <si>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</si>
  <si>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</si>
  <si>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</si>
  <si>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</si>
  <si>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</si>
  <si>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</si>
  <si>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</si>
  <si>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</si>
  <si>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</si>
  <si>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</si>
  <si>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</si>
  <si>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</si>
  <si>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</si>
  <si>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</si>
  <si>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</si>
  <si>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</si>
  <si>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</si>
  <si>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</si>
  <si>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</si>
  <si>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</si>
  <si>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</si>
  <si>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</si>
  <si>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</si>
  <si>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</si>
  <si>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</si>
  <si>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</si>
  <si>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</si>
  <si>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</si>
  <si>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</si>
  <si>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</si>
  <si>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</si>
  <si>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</si>
  <si>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</si>
  <si>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</si>
  <si>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</si>
  <si>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</si>
  <si>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</si>
  <si>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</si>
  <si>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</si>
  <si>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</si>
  <si>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06800012</t>
  </si>
  <si>
    <t>AIX LES BAINS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</si>
  <si>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</si>
  <si>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</si>
  <si>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</si>
  <si>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</si>
  <si>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</si>
  <si>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</si>
  <si>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</si>
  <si>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</si>
  <si>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</si>
  <si>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</si>
  <si>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</si>
  <si>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</si>
  <si>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</si>
  <si>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</si>
  <si>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</si>
  <si>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</si>
  <si>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</si>
  <si>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</si>
  <si>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</si>
  <si>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</si>
  <si>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</si>
  <si>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</si>
  <si>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</si>
  <si>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</si>
  <si>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</si>
  <si>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</si>
  <si>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</si>
  <si>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</si>
  <si>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</si>
  <si>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</si>
  <si>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</si>
  <si>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</si>
  <si>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</si>
  <si>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</si>
  <si>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</si>
  <si>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</si>
  <si>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</si>
  <si>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</si>
  <si>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</si>
  <si>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</si>
  <si>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</si>
  <si>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</si>
  <si>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</si>
  <si>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</si>
  <si>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</si>
  <si>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</si>
  <si>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</si>
  <si>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</si>
  <si>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</si>
  <si>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</si>
  <si>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</si>
  <si>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</si>
  <si>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</si>
  <si>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Mystacides</t>
  </si>
  <si>
    <t>312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</si>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</sst>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D83055C-9589-477A-9CC8-9F816BF99923}"/>
    <cellStyle name="Normal_résultats" xfId="1" xr:uid="{71DF5426-3FA5-47D0-99A1-956D2A0B1E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SIERR/19013_SIERR_2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SIERR</v>
          </cell>
          <cell r="L5">
            <v>43641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5CE3-1C4B-4D5A-BA60-3230555279B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6800012</v>
      </c>
      <c r="B6" s="27" t="s">
        <v>13</v>
      </c>
      <c r="C6" s="27" t="s">
        <v>14</v>
      </c>
      <c r="D6" s="28" t="s">
        <v>15</v>
      </c>
      <c r="E6" s="27">
        <v>926270.38021668792</v>
      </c>
      <c r="F6" s="27">
        <v>6516188.6629616627</v>
      </c>
      <c r="G6" s="27">
        <v>926149.454619303</v>
      </c>
      <c r="H6" s="29">
        <v>6516131.9779469213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8.32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1106.56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55.328000000000003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47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58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62</v>
      </c>
      <c r="L27" s="82" t="s">
        <v>67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62</v>
      </c>
      <c r="L28" s="82" t="s">
        <v>43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62</v>
      </c>
      <c r="L29" s="82" t="s">
        <v>47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62</v>
      </c>
      <c r="L30" s="103" t="s">
        <v>58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58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58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30</v>
      </c>
      <c r="F55" s="172" t="s">
        <v>126</v>
      </c>
      <c r="G55" s="173"/>
      <c r="H55" s="156"/>
      <c r="I55" s="173"/>
      <c r="J55" s="173">
        <v>1</v>
      </c>
      <c r="K55" s="174" t="s">
        <v>57</v>
      </c>
      <c r="L55" s="175">
        <v>3</v>
      </c>
      <c r="M55" s="174" t="s">
        <v>53</v>
      </c>
      <c r="N55" s="175">
        <v>4</v>
      </c>
      <c r="O55" s="174"/>
      <c r="P55" s="175">
        <v>2</v>
      </c>
      <c r="Q55" s="173">
        <v>2</v>
      </c>
    </row>
    <row r="56" spans="1:256" ht="33.75">
      <c r="A56" s="168" t="s">
        <v>127</v>
      </c>
      <c r="B56" s="169" t="s">
        <v>128</v>
      </c>
      <c r="C56" s="176" t="s">
        <v>49</v>
      </c>
      <c r="D56" s="171">
        <v>6</v>
      </c>
      <c r="E56" s="171">
        <v>2</v>
      </c>
      <c r="F56" s="172" t="s">
        <v>121</v>
      </c>
      <c r="G56" s="173"/>
      <c r="H56" s="156"/>
      <c r="I56" s="173"/>
      <c r="J56" s="173">
        <v>1</v>
      </c>
      <c r="K56" s="174"/>
      <c r="L56" s="175">
        <v>3</v>
      </c>
      <c r="M56" s="174" t="s">
        <v>48</v>
      </c>
      <c r="N56" s="175">
        <v>4</v>
      </c>
      <c r="O56" s="174"/>
      <c r="P56" s="175">
        <v>2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51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50</v>
      </c>
      <c r="P57" s="175">
        <v>2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115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62</v>
      </c>
      <c r="D62" s="180">
        <v>0</v>
      </c>
      <c r="E62" s="180">
        <v>64</v>
      </c>
      <c r="F62" s="181" t="s">
        <v>126</v>
      </c>
      <c r="G62" s="182"/>
      <c r="H62" s="156"/>
      <c r="I62" s="182" t="s">
        <v>66</v>
      </c>
      <c r="J62" s="182">
        <v>2</v>
      </c>
      <c r="K62" s="183" t="s">
        <v>144</v>
      </c>
      <c r="L62" s="184">
        <v>3</v>
      </c>
      <c r="M62" s="183" t="s">
        <v>145</v>
      </c>
      <c r="N62" s="184">
        <v>4</v>
      </c>
      <c r="O62" s="183" t="s">
        <v>70</v>
      </c>
      <c r="P62" s="184">
        <v>1</v>
      </c>
      <c r="Q62" s="182">
        <v>6</v>
      </c>
    </row>
    <row r="63" spans="1:256" ht="27.75" customHeight="1" thickBot="1">
      <c r="H63" s="185" t="s">
        <v>112</v>
      </c>
      <c r="I63" s="186">
        <v>1</v>
      </c>
      <c r="J63" s="187"/>
      <c r="K63" s="186">
        <v>3</v>
      </c>
      <c r="L63" s="187"/>
      <c r="M63" s="186">
        <v>5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83E0A55-8D7E-4437-98D4-A5F9CC5B7B83}">
      <formula1>0</formula1>
      <formula2>50</formula2>
    </dataValidation>
    <dataValidation type="date" allowBlank="1" showErrorMessage="1" errorTitle="Date du prélèvement (jj/mm/aaaa)" sqref="D6:H6" xr:uid="{6BE9DD97-4A15-4886-83DD-E9D27CA6886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A89B-EBC8-4445-A6C5-77E52A2F9F5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73008</v>
      </c>
      <c r="G23" s="235">
        <v>925980</v>
      </c>
      <c r="H23" s="235">
        <v>6516063</v>
      </c>
      <c r="I23" s="235">
        <v>260</v>
      </c>
      <c r="J23" s="235" t="s">
        <v>198</v>
      </c>
      <c r="K23" s="234">
        <v>926270.38021668792</v>
      </c>
      <c r="L23" s="234">
        <v>6516188.6629616627</v>
      </c>
      <c r="M23" s="234">
        <v>926149.454619303</v>
      </c>
      <c r="N23" s="234">
        <v>6516131.9779469213</v>
      </c>
      <c r="O23" s="235">
        <v>14</v>
      </c>
      <c r="P23" s="235">
        <v>133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SIERR_2019-06-25</v>
      </c>
      <c r="C26" s="240"/>
      <c r="D26" s="242" t="s">
        <v>15</v>
      </c>
      <c r="E26" s="243" t="s">
        <v>202</v>
      </c>
      <c r="F26" s="240" t="s">
        <v>203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06800012</v>
      </c>
      <c r="B39" s="278" t="str">
        <f>C23</f>
        <v>SIERROZ</v>
      </c>
      <c r="C39" s="278" t="str">
        <f>D23</f>
        <v>SIERROZ A AIX-LES-BAINS 2</v>
      </c>
      <c r="D39" s="279" t="str">
        <f>D26</f>
        <v>25/06/2019</v>
      </c>
      <c r="E39" s="280">
        <v>8.32</v>
      </c>
      <c r="F39" s="281" t="s">
        <v>216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30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49</v>
      </c>
      <c r="H44" s="284">
        <v>2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51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139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62</v>
      </c>
      <c r="H50" s="287">
        <v>64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58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06800012</v>
      </c>
      <c r="B66" s="308" t="str">
        <f>D26</f>
        <v>25/06/2019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06800012</v>
      </c>
      <c r="B67" s="311" t="str">
        <f>+B$66</f>
        <v>25/06/2019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06800012</v>
      </c>
      <c r="B68" s="311" t="str">
        <f t="shared" si="0"/>
        <v>25/06/2019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06800012</v>
      </c>
      <c r="B69" s="311" t="str">
        <f t="shared" si="0"/>
        <v>25/06/2019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06800012</v>
      </c>
      <c r="B70" s="311" t="str">
        <f t="shared" si="0"/>
        <v>25/06/2019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06800012</v>
      </c>
      <c r="B71" s="311" t="str">
        <f t="shared" si="0"/>
        <v>25/06/2019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06800012</v>
      </c>
      <c r="B72" s="311" t="str">
        <f t="shared" si="0"/>
        <v>25/06/2019</v>
      </c>
      <c r="C72" s="309" t="s">
        <v>61</v>
      </c>
      <c r="D72" s="283" t="s">
        <v>62</v>
      </c>
      <c r="E72" s="283" t="s">
        <v>47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06800012</v>
      </c>
      <c r="B73" s="311" t="str">
        <f t="shared" si="0"/>
        <v>25/06/2019</v>
      </c>
      <c r="C73" s="309" t="s">
        <v>64</v>
      </c>
      <c r="D73" s="283" t="s">
        <v>62</v>
      </c>
      <c r="E73" s="283" t="s">
        <v>58</v>
      </c>
      <c r="F73" s="283" t="s">
        <v>55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06800012</v>
      </c>
      <c r="B74" s="311" t="str">
        <f t="shared" si="0"/>
        <v>25/06/2019</v>
      </c>
      <c r="C74" s="309" t="s">
        <v>66</v>
      </c>
      <c r="D74" s="283" t="s">
        <v>62</v>
      </c>
      <c r="E74" s="283" t="s">
        <v>67</v>
      </c>
      <c r="F74" s="283" t="s">
        <v>68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06800012</v>
      </c>
      <c r="B75" s="311" t="str">
        <f t="shared" si="0"/>
        <v>25/06/2019</v>
      </c>
      <c r="C75" s="309" t="s">
        <v>70</v>
      </c>
      <c r="D75" s="283" t="s">
        <v>62</v>
      </c>
      <c r="E75" s="283" t="s">
        <v>43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06800012</v>
      </c>
      <c r="B76" s="311" t="str">
        <f t="shared" si="0"/>
        <v>25/06/2019</v>
      </c>
      <c r="C76" s="309" t="s">
        <v>72</v>
      </c>
      <c r="D76" s="283" t="s">
        <v>62</v>
      </c>
      <c r="E76" s="283" t="s">
        <v>47</v>
      </c>
      <c r="F76" s="283" t="s">
        <v>68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06800012</v>
      </c>
      <c r="B77" s="311" t="str">
        <f t="shared" si="0"/>
        <v>25/06/2019</v>
      </c>
      <c r="C77" s="309" t="s">
        <v>74</v>
      </c>
      <c r="D77" s="283" t="s">
        <v>62</v>
      </c>
      <c r="E77" s="283" t="s">
        <v>58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06800012</v>
      </c>
      <c r="B88" s="330" t="str">
        <f>D26</f>
        <v>25/06/2019</v>
      </c>
      <c r="C88" s="284" t="s">
        <v>245</v>
      </c>
      <c r="D88" s="331" t="s">
        <v>246</v>
      </c>
      <c r="E88" s="284">
        <v>3</v>
      </c>
      <c r="F88" s="284">
        <v>2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06800012</v>
      </c>
      <c r="B89" s="311" t="str">
        <f>+B$88</f>
        <v>25/06/2019</v>
      </c>
      <c r="C89" s="284" t="s">
        <v>247</v>
      </c>
      <c r="D89" s="331" t="s">
        <v>248</v>
      </c>
      <c r="E89" s="284">
        <v>4</v>
      </c>
      <c r="F89" s="284">
        <v>3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06800012</v>
      </c>
      <c r="B90" s="311" t="str">
        <f t="shared" si="1"/>
        <v>25/06/2019</v>
      </c>
      <c r="C90" s="284" t="s">
        <v>249</v>
      </c>
      <c r="D90" s="331" t="s">
        <v>250</v>
      </c>
      <c r="E90" s="284">
        <v>1</v>
      </c>
      <c r="F90" s="284">
        <v>1</v>
      </c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06800012</v>
      </c>
      <c r="B91" s="311" t="str">
        <f t="shared" si="1"/>
        <v>25/06/2019</v>
      </c>
      <c r="C91" s="284" t="s">
        <v>251</v>
      </c>
      <c r="D91" s="331" t="s">
        <v>252</v>
      </c>
      <c r="E91" s="284">
        <v>1</v>
      </c>
      <c r="F91" s="284"/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06800012</v>
      </c>
      <c r="B92" s="311" t="str">
        <f t="shared" si="1"/>
        <v>25/06/2019</v>
      </c>
      <c r="C92" s="284" t="s">
        <v>253</v>
      </c>
      <c r="D92" s="331" t="s">
        <v>254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06800012</v>
      </c>
      <c r="B93" s="311" t="str">
        <f t="shared" si="1"/>
        <v>25/06/2019</v>
      </c>
      <c r="C93" s="284" t="s">
        <v>255</v>
      </c>
      <c r="D93" s="331" t="s">
        <v>256</v>
      </c>
      <c r="E93" s="284">
        <v>1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06800012</v>
      </c>
      <c r="B94" s="311" t="str">
        <f t="shared" si="1"/>
        <v>25/06/2019</v>
      </c>
      <c r="C94" s="284" t="s">
        <v>257</v>
      </c>
      <c r="D94" s="331" t="s">
        <v>258</v>
      </c>
      <c r="E94" s="284">
        <v>8</v>
      </c>
      <c r="F94" s="284">
        <v>16</v>
      </c>
      <c r="G94" s="284">
        <v>7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06800012</v>
      </c>
      <c r="B95" s="311" t="str">
        <f t="shared" si="1"/>
        <v>25/06/2019</v>
      </c>
      <c r="C95" s="284" t="s">
        <v>259</v>
      </c>
      <c r="D95" s="331" t="s">
        <v>260</v>
      </c>
      <c r="E95" s="284">
        <v>120</v>
      </c>
      <c r="F95" s="284">
        <v>205</v>
      </c>
      <c r="G95" s="284">
        <v>92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06800012</v>
      </c>
      <c r="B96" s="311" t="str">
        <f t="shared" si="1"/>
        <v>25/06/2019</v>
      </c>
      <c r="C96" s="284" t="s">
        <v>261</v>
      </c>
      <c r="D96" s="331" t="s">
        <v>262</v>
      </c>
      <c r="E96" s="284">
        <v>3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06800012</v>
      </c>
      <c r="B97" s="311" t="str">
        <f t="shared" si="1"/>
        <v>25/06/2019</v>
      </c>
      <c r="C97" s="284" t="s">
        <v>263</v>
      </c>
      <c r="D97" s="331" t="s">
        <v>264</v>
      </c>
      <c r="E97" s="284">
        <v>70</v>
      </c>
      <c r="F97" s="284">
        <v>65</v>
      </c>
      <c r="G97" s="284">
        <v>14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06800012</v>
      </c>
      <c r="B98" s="311" t="str">
        <f t="shared" si="1"/>
        <v>25/06/2019</v>
      </c>
      <c r="C98" s="284" t="s">
        <v>265</v>
      </c>
      <c r="D98" s="331" t="s">
        <v>266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06800012</v>
      </c>
      <c r="B99" s="311" t="str">
        <f t="shared" si="1"/>
        <v>25/06/2019</v>
      </c>
      <c r="C99" s="284" t="s">
        <v>267</v>
      </c>
      <c r="D99" s="331" t="s">
        <v>268</v>
      </c>
      <c r="E99" s="284"/>
      <c r="F99" s="284">
        <v>7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06800012</v>
      </c>
      <c r="B100" s="311" t="str">
        <f t="shared" si="1"/>
        <v>25/06/2019</v>
      </c>
      <c r="C100" s="284" t="s">
        <v>269</v>
      </c>
      <c r="D100" s="331" t="s">
        <v>270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06800012</v>
      </c>
      <c r="B101" s="311" t="str">
        <f t="shared" si="1"/>
        <v>25/06/2019</v>
      </c>
      <c r="C101" s="284" t="s">
        <v>271</v>
      </c>
      <c r="D101" s="331" t="s">
        <v>272</v>
      </c>
      <c r="E101" s="284">
        <v>9</v>
      </c>
      <c r="F101" s="284">
        <v>6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06800012</v>
      </c>
      <c r="B102" s="311" t="str">
        <f t="shared" si="1"/>
        <v>25/06/2019</v>
      </c>
      <c r="C102" s="284" t="s">
        <v>273</v>
      </c>
      <c r="D102" s="331" t="s">
        <v>274</v>
      </c>
      <c r="E102" s="284">
        <v>4</v>
      </c>
      <c r="F102" s="284">
        <v>7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06800012</v>
      </c>
      <c r="B103" s="311" t="str">
        <f t="shared" si="1"/>
        <v>25/06/2019</v>
      </c>
      <c r="C103" s="284" t="s">
        <v>275</v>
      </c>
      <c r="D103" s="331" t="s">
        <v>276</v>
      </c>
      <c r="E103" s="284">
        <v>5</v>
      </c>
      <c r="F103" s="284">
        <v>3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06800012</v>
      </c>
      <c r="B104" s="311" t="str">
        <f t="shared" si="1"/>
        <v>25/06/2019</v>
      </c>
      <c r="C104" s="284" t="s">
        <v>277</v>
      </c>
      <c r="D104" s="331" t="s">
        <v>278</v>
      </c>
      <c r="E104" s="284">
        <v>2</v>
      </c>
      <c r="F104" s="284">
        <v>3</v>
      </c>
      <c r="G104" s="284">
        <v>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06800012</v>
      </c>
      <c r="B105" s="311" t="str">
        <f t="shared" si="1"/>
        <v>25/06/2019</v>
      </c>
      <c r="C105" s="284" t="s">
        <v>279</v>
      </c>
      <c r="D105" s="331" t="s">
        <v>280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06800012</v>
      </c>
      <c r="B106" s="311" t="str">
        <f t="shared" si="1"/>
        <v>25/06/2019</v>
      </c>
      <c r="C106" s="284" t="s">
        <v>281</v>
      </c>
      <c r="D106" s="331" t="s">
        <v>282</v>
      </c>
      <c r="E106" s="284">
        <v>70</v>
      </c>
      <c r="F106" s="284">
        <v>16</v>
      </c>
      <c r="G106" s="284">
        <v>20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06800012</v>
      </c>
      <c r="B107" s="311" t="str">
        <f t="shared" si="1"/>
        <v>25/06/2019</v>
      </c>
      <c r="C107" s="284" t="s">
        <v>283</v>
      </c>
      <c r="D107" s="331" t="s">
        <v>284</v>
      </c>
      <c r="E107" s="284">
        <v>1</v>
      </c>
      <c r="F107" s="284">
        <v>4</v>
      </c>
      <c r="G107" s="284">
        <v>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06800012</v>
      </c>
      <c r="B108" s="311" t="str">
        <f t="shared" si="1"/>
        <v>25/06/2019</v>
      </c>
      <c r="C108" s="284" t="s">
        <v>285</v>
      </c>
      <c r="D108" s="331" t="s">
        <v>286</v>
      </c>
      <c r="E108" s="284">
        <v>5</v>
      </c>
      <c r="F108" s="284">
        <v>7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06800012</v>
      </c>
      <c r="B109" s="311" t="str">
        <f t="shared" si="1"/>
        <v>25/06/2019</v>
      </c>
      <c r="C109" s="284" t="s">
        <v>287</v>
      </c>
      <c r="D109" s="331" t="s">
        <v>288</v>
      </c>
      <c r="E109" s="284">
        <v>112</v>
      </c>
      <c r="F109" s="284">
        <v>28</v>
      </c>
      <c r="G109" s="284">
        <v>360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06800012</v>
      </c>
      <c r="B110" s="311" t="str">
        <f t="shared" si="1"/>
        <v>25/06/2019</v>
      </c>
      <c r="C110" s="284" t="s">
        <v>289</v>
      </c>
      <c r="D110" s="331" t="s">
        <v>290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06800012</v>
      </c>
      <c r="B111" s="311" t="str">
        <f t="shared" si="1"/>
        <v>25/06/2019</v>
      </c>
      <c r="C111" s="284" t="s">
        <v>291</v>
      </c>
      <c r="D111" s="331" t="s">
        <v>292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06800012</v>
      </c>
      <c r="B112" s="311" t="str">
        <f t="shared" si="1"/>
        <v>25/06/2019</v>
      </c>
      <c r="C112" s="284" t="s">
        <v>293</v>
      </c>
      <c r="D112" s="331" t="s">
        <v>294</v>
      </c>
      <c r="E112" s="284">
        <v>3650</v>
      </c>
      <c r="F112" s="284">
        <v>85</v>
      </c>
      <c r="G112" s="284">
        <v>25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06800012</v>
      </c>
      <c r="B113" s="311" t="str">
        <f t="shared" si="1"/>
        <v>25/06/2019</v>
      </c>
      <c r="C113" s="284" t="s">
        <v>295</v>
      </c>
      <c r="D113" s="331" t="s">
        <v>296</v>
      </c>
      <c r="E113" s="284"/>
      <c r="F113" s="284"/>
      <c r="G113" s="284" t="s">
        <v>297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06800012</v>
      </c>
      <c r="B114" s="311" t="str">
        <f t="shared" si="1"/>
        <v>25/06/2019</v>
      </c>
      <c r="C114" s="284" t="s">
        <v>298</v>
      </c>
      <c r="D114" s="331" t="s">
        <v>299</v>
      </c>
      <c r="E114" s="284">
        <v>2</v>
      </c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06800012</v>
      </c>
      <c r="B115" s="311" t="str">
        <f t="shared" si="1"/>
        <v>25/06/2019</v>
      </c>
      <c r="C115" s="284" t="s">
        <v>300</v>
      </c>
      <c r="D115" s="331" t="s">
        <v>301</v>
      </c>
      <c r="E115" s="284">
        <v>2</v>
      </c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06800012</v>
      </c>
      <c r="B116" s="311" t="str">
        <f t="shared" si="1"/>
        <v>25/06/2019</v>
      </c>
      <c r="C116" s="284" t="s">
        <v>302</v>
      </c>
      <c r="D116" s="331" t="s">
        <v>303</v>
      </c>
      <c r="E116" s="284">
        <v>40</v>
      </c>
      <c r="F116" s="284">
        <v>4</v>
      </c>
      <c r="G116" s="284">
        <v>7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06800012</v>
      </c>
      <c r="B117" s="311" t="str">
        <f t="shared" si="1"/>
        <v>25/06/2019</v>
      </c>
      <c r="C117" s="284" t="s">
        <v>304</v>
      </c>
      <c r="D117" s="331" t="s">
        <v>305</v>
      </c>
      <c r="E117" s="284">
        <v>4</v>
      </c>
      <c r="F117" s="284">
        <v>1</v>
      </c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06800012</v>
      </c>
      <c r="B118" s="311" t="str">
        <f t="shared" si="1"/>
        <v>25/06/2019</v>
      </c>
      <c r="C118" s="284" t="s">
        <v>306</v>
      </c>
      <c r="D118" s="331" t="s">
        <v>307</v>
      </c>
      <c r="E118" s="284">
        <v>2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06800012</v>
      </c>
      <c r="B119" s="311" t="str">
        <f t="shared" si="1"/>
        <v>25/06/2019</v>
      </c>
      <c r="C119" s="284" t="s">
        <v>308</v>
      </c>
      <c r="D119" s="331" t="s">
        <v>309</v>
      </c>
      <c r="E119" s="284">
        <v>290</v>
      </c>
      <c r="F119" s="284">
        <v>850</v>
      </c>
      <c r="G119" s="284">
        <v>140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06800012</v>
      </c>
      <c r="B120" s="311" t="str">
        <f t="shared" si="1"/>
        <v>25/06/2019</v>
      </c>
      <c r="C120" s="284" t="s">
        <v>310</v>
      </c>
      <c r="D120" s="331" t="s">
        <v>311</v>
      </c>
      <c r="E120" s="284">
        <v>10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06800012</v>
      </c>
      <c r="B121" s="311" t="str">
        <f t="shared" si="1"/>
        <v>25/06/2019</v>
      </c>
      <c r="C121" s="284" t="s">
        <v>312</v>
      </c>
      <c r="D121" s="331" t="s">
        <v>313</v>
      </c>
      <c r="E121" s="284"/>
      <c r="F121" s="284"/>
      <c r="G121" s="284" t="s">
        <v>297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06800012</v>
      </c>
      <c r="B122" s="311" t="str">
        <f t="shared" si="2"/>
        <v>25/06/2019</v>
      </c>
      <c r="C122" s="284" t="s">
        <v>314</v>
      </c>
      <c r="D122" s="331" t="s">
        <v>315</v>
      </c>
      <c r="E122" s="284" t="s">
        <v>297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06800012</v>
      </c>
      <c r="B123" s="311" t="str">
        <f t="shared" si="2"/>
        <v>25/06/2019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06800012</v>
      </c>
      <c r="B124" s="311" t="str">
        <f t="shared" si="2"/>
        <v>25/06/2019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06800012</v>
      </c>
      <c r="B125" s="311" t="str">
        <f t="shared" si="2"/>
        <v>25/06/2019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06800012</v>
      </c>
      <c r="B126" s="311" t="str">
        <f t="shared" si="2"/>
        <v>25/06/2019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06800012</v>
      </c>
      <c r="B127" s="311" t="str">
        <f t="shared" si="2"/>
        <v>25/06/2019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06800012</v>
      </c>
      <c r="B128" s="311" t="str">
        <f t="shared" si="2"/>
        <v>25/06/2019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06800012</v>
      </c>
      <c r="B129" s="311" t="str">
        <f t="shared" si="2"/>
        <v>25/06/2019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06800012</v>
      </c>
      <c r="B130" s="311" t="str">
        <f t="shared" si="2"/>
        <v>25/06/2019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06800012</v>
      </c>
      <c r="B131" s="311" t="str">
        <f t="shared" si="2"/>
        <v>25/06/2019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06800012</v>
      </c>
      <c r="B132" s="311" t="str">
        <f t="shared" si="2"/>
        <v>25/06/2019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06800012</v>
      </c>
      <c r="B133" s="311" t="str">
        <f t="shared" si="2"/>
        <v>25/06/2019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06800012</v>
      </c>
      <c r="B134" s="311" t="str">
        <f t="shared" si="2"/>
        <v>25/06/2019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06800012</v>
      </c>
      <c r="B135" s="311" t="str">
        <f t="shared" si="2"/>
        <v>25/06/2019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06800012</v>
      </c>
      <c r="B136" s="311" t="str">
        <f t="shared" si="2"/>
        <v>25/06/2019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06800012</v>
      </c>
      <c r="B137" s="311" t="str">
        <f t="shared" si="2"/>
        <v>25/06/2019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06800012</v>
      </c>
      <c r="B138" s="311" t="str">
        <f t="shared" si="2"/>
        <v>25/06/2019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06800012</v>
      </c>
      <c r="B139" s="311" t="str">
        <f t="shared" si="2"/>
        <v>25/06/2019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06800012</v>
      </c>
      <c r="B140" s="311" t="str">
        <f t="shared" si="2"/>
        <v>25/06/2019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06800012</v>
      </c>
      <c r="B141" s="311" t="str">
        <f t="shared" si="2"/>
        <v>25/06/2019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06800012</v>
      </c>
      <c r="B142" s="311" t="str">
        <f t="shared" si="2"/>
        <v>25/06/2019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06800012</v>
      </c>
      <c r="B143" s="311" t="str">
        <f t="shared" si="2"/>
        <v>25/06/2019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06800012</v>
      </c>
      <c r="B144" s="311" t="str">
        <f t="shared" si="2"/>
        <v>25/06/2019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06800012</v>
      </c>
      <c r="B145" s="311" t="str">
        <f t="shared" si="2"/>
        <v>25/06/2019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06800012</v>
      </c>
      <c r="B146" s="311" t="str">
        <f t="shared" si="2"/>
        <v>25/06/2019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06800012</v>
      </c>
      <c r="B147" s="311" t="str">
        <f t="shared" si="2"/>
        <v>25/06/2019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06800012</v>
      </c>
      <c r="B148" s="311" t="str">
        <f t="shared" si="2"/>
        <v>25/06/2019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06800012</v>
      </c>
      <c r="B149" s="311" t="str">
        <f t="shared" si="2"/>
        <v>25/06/2019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06800012</v>
      </c>
      <c r="B150" s="311" t="str">
        <f t="shared" si="2"/>
        <v>25/06/2019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06800012</v>
      </c>
      <c r="B151" s="311" t="str">
        <f t="shared" si="2"/>
        <v>25/06/2019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06800012</v>
      </c>
      <c r="B152" s="311" t="str">
        <f t="shared" si="2"/>
        <v>25/06/2019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06800012</v>
      </c>
      <c r="B153" s="311" t="str">
        <f t="shared" si="2"/>
        <v>25/06/2019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06800012</v>
      </c>
      <c r="B154" s="311" t="str">
        <f t="shared" si="3"/>
        <v>25/06/2019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06800012</v>
      </c>
      <c r="B155" s="311" t="str">
        <f t="shared" si="3"/>
        <v>25/06/2019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06800012</v>
      </c>
      <c r="B156" s="311" t="str">
        <f t="shared" si="3"/>
        <v>25/06/2019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06800012</v>
      </c>
      <c r="B157" s="311" t="str">
        <f t="shared" si="3"/>
        <v>25/06/2019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06800012</v>
      </c>
      <c r="B158" s="311" t="str">
        <f t="shared" si="3"/>
        <v>25/06/2019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06800012</v>
      </c>
      <c r="B159" s="311" t="str">
        <f t="shared" si="3"/>
        <v>25/06/2019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06800012</v>
      </c>
      <c r="B160" s="311" t="str">
        <f t="shared" si="3"/>
        <v>25/06/2019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06800012</v>
      </c>
      <c r="B161" s="311" t="str">
        <f t="shared" si="3"/>
        <v>25/06/2019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06800012</v>
      </c>
      <c r="B162" s="311" t="str">
        <f t="shared" si="3"/>
        <v>25/06/2019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06800012</v>
      </c>
      <c r="B163" s="311" t="str">
        <f t="shared" si="3"/>
        <v>25/06/2019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06800012</v>
      </c>
      <c r="B164" s="311" t="str">
        <f t="shared" si="3"/>
        <v>25/06/2019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06800012</v>
      </c>
      <c r="B165" s="311" t="str">
        <f t="shared" si="3"/>
        <v>25/06/2019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06800012</v>
      </c>
      <c r="B166" s="311" t="str">
        <f t="shared" si="3"/>
        <v>25/06/2019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06800012</v>
      </c>
      <c r="B167" s="311" t="str">
        <f t="shared" si="3"/>
        <v>25/06/2019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06800012</v>
      </c>
      <c r="B168" s="311" t="str">
        <f t="shared" si="3"/>
        <v>25/06/2019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06800012</v>
      </c>
      <c r="B169" s="311" t="str">
        <f t="shared" si="3"/>
        <v>25/06/2019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06800012</v>
      </c>
      <c r="B170" s="311" t="str">
        <f t="shared" si="3"/>
        <v>25/06/2019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06800012</v>
      </c>
      <c r="B171" s="311" t="str">
        <f t="shared" si="3"/>
        <v>25/06/2019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06800012</v>
      </c>
      <c r="B172" s="311" t="str">
        <f t="shared" si="3"/>
        <v>25/06/2019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06800012</v>
      </c>
      <c r="B173" s="311" t="str">
        <f t="shared" si="3"/>
        <v>25/06/2019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06800012</v>
      </c>
      <c r="B174" s="311" t="str">
        <f t="shared" si="3"/>
        <v>25/06/2019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06800012</v>
      </c>
      <c r="B175" s="311" t="str">
        <f t="shared" si="3"/>
        <v>25/06/2019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06800012</v>
      </c>
      <c r="B176" s="311" t="str">
        <f t="shared" si="3"/>
        <v>25/06/2019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06800012</v>
      </c>
      <c r="B177" s="311" t="str">
        <f t="shared" si="3"/>
        <v>25/06/2019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06800012</v>
      </c>
      <c r="B178" s="311" t="str">
        <f t="shared" si="3"/>
        <v>25/06/2019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06800012</v>
      </c>
      <c r="B179" s="311" t="str">
        <f t="shared" si="3"/>
        <v>25/06/2019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06800012</v>
      </c>
      <c r="B180" s="311" t="str">
        <f t="shared" si="3"/>
        <v>25/06/2019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06800012</v>
      </c>
      <c r="B181" s="311" t="str">
        <f t="shared" si="3"/>
        <v>25/06/2019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06800012</v>
      </c>
      <c r="B182" s="311" t="str">
        <f t="shared" si="3"/>
        <v>25/06/2019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06800012</v>
      </c>
      <c r="B183" s="311" t="str">
        <f t="shared" si="3"/>
        <v>25/06/2019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06800012</v>
      </c>
      <c r="B184" s="311" t="str">
        <f t="shared" si="3"/>
        <v>25/06/2019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06800012</v>
      </c>
      <c r="B185" s="311" t="str">
        <f t="shared" si="3"/>
        <v>25/06/2019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06800012</v>
      </c>
      <c r="B186" s="311" t="str">
        <f t="shared" si="4"/>
        <v>25/06/2019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06800012</v>
      </c>
      <c r="B187" s="311" t="str">
        <f t="shared" si="4"/>
        <v>25/06/2019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06800012</v>
      </c>
      <c r="B188" s="311" t="str">
        <f t="shared" si="4"/>
        <v>25/06/2019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06800012</v>
      </c>
      <c r="B189" s="311" t="str">
        <f t="shared" si="4"/>
        <v>25/06/2019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06800012</v>
      </c>
      <c r="B190" s="311" t="str">
        <f t="shared" si="4"/>
        <v>25/06/2019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06800012</v>
      </c>
      <c r="B191" s="311" t="str">
        <f t="shared" si="4"/>
        <v>25/06/2019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06800012</v>
      </c>
      <c r="B192" s="311" t="str">
        <f t="shared" si="4"/>
        <v>25/06/2019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06800012</v>
      </c>
      <c r="B193" s="311" t="str">
        <f t="shared" si="4"/>
        <v>25/06/2019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06800012</v>
      </c>
      <c r="B194" s="311" t="str">
        <f t="shared" si="4"/>
        <v>25/06/2019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06800012</v>
      </c>
      <c r="B195" s="311" t="str">
        <f t="shared" si="4"/>
        <v>25/06/2019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06800012</v>
      </c>
      <c r="B196" s="311" t="str">
        <f t="shared" si="4"/>
        <v>25/06/2019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06800012</v>
      </c>
      <c r="B197" s="311" t="str">
        <f t="shared" si="4"/>
        <v>25/06/2019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06800012</v>
      </c>
      <c r="B198" s="311" t="str">
        <f t="shared" si="4"/>
        <v>25/06/2019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06800012</v>
      </c>
      <c r="B199" s="311" t="str">
        <f t="shared" si="4"/>
        <v>25/06/2019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06800012</v>
      </c>
      <c r="B200" s="311" t="str">
        <f t="shared" si="4"/>
        <v>25/06/2019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06800012</v>
      </c>
      <c r="B201" s="311" t="str">
        <f t="shared" si="4"/>
        <v>25/06/2019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06800012</v>
      </c>
      <c r="B202" s="311" t="str">
        <f t="shared" si="4"/>
        <v>25/06/2019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06800012</v>
      </c>
      <c r="B203" s="311" t="str">
        <f t="shared" si="4"/>
        <v>25/06/2019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06800012</v>
      </c>
      <c r="B204" s="311" t="str">
        <f t="shared" si="4"/>
        <v>25/06/2019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06800012</v>
      </c>
      <c r="B205" s="311" t="str">
        <f t="shared" si="4"/>
        <v>25/06/2019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06800012</v>
      </c>
      <c r="B206" s="311" t="str">
        <f t="shared" si="4"/>
        <v>25/06/2019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06800012</v>
      </c>
      <c r="B207" s="311" t="str">
        <f t="shared" si="4"/>
        <v>25/06/2019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06800012</v>
      </c>
      <c r="B208" s="311" t="str">
        <f t="shared" si="4"/>
        <v>25/06/2019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06800012</v>
      </c>
      <c r="B209" s="311" t="str">
        <f t="shared" si="4"/>
        <v>25/06/2019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06800012</v>
      </c>
      <c r="B210" s="311" t="str">
        <f t="shared" si="4"/>
        <v>25/06/2019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06800012</v>
      </c>
      <c r="B211" s="311" t="str">
        <f t="shared" si="4"/>
        <v>25/06/2019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06800012</v>
      </c>
      <c r="B212" s="311" t="str">
        <f t="shared" si="4"/>
        <v>25/06/2019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06800012</v>
      </c>
      <c r="B213" s="311" t="str">
        <f t="shared" si="4"/>
        <v>25/06/2019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06800012</v>
      </c>
      <c r="B214" s="311" t="str">
        <f t="shared" si="4"/>
        <v>25/06/2019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06800012</v>
      </c>
      <c r="B215" s="311" t="str">
        <f t="shared" si="4"/>
        <v>25/06/2019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06800012</v>
      </c>
      <c r="B216" s="311" t="str">
        <f t="shared" si="4"/>
        <v>25/06/2019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06800012</v>
      </c>
      <c r="B217" s="311" t="str">
        <f t="shared" si="4"/>
        <v>25/06/2019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06800012</v>
      </c>
      <c r="B218" s="311" t="str">
        <f t="shared" si="5"/>
        <v>25/06/2019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06800012</v>
      </c>
      <c r="B219" s="311" t="str">
        <f t="shared" si="5"/>
        <v>25/06/2019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06800012</v>
      </c>
      <c r="B220" s="311" t="str">
        <f t="shared" si="5"/>
        <v>25/06/2019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06800012</v>
      </c>
      <c r="B221" s="311" t="str">
        <f t="shared" si="5"/>
        <v>25/06/2019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06800012</v>
      </c>
      <c r="B222" s="311" t="str">
        <f t="shared" si="5"/>
        <v>25/06/2019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06800012</v>
      </c>
      <c r="B223" s="311" t="str">
        <f t="shared" si="5"/>
        <v>25/06/2019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06800012</v>
      </c>
      <c r="B224" s="311" t="str">
        <f t="shared" si="5"/>
        <v>25/06/2019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06800012</v>
      </c>
      <c r="B225" s="311" t="str">
        <f t="shared" si="5"/>
        <v>25/06/2019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06800012</v>
      </c>
      <c r="B226" s="311" t="str">
        <f t="shared" si="5"/>
        <v>25/06/2019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06800012</v>
      </c>
      <c r="B227" s="311" t="str">
        <f t="shared" si="5"/>
        <v>25/06/2019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06800012</v>
      </c>
      <c r="B228" s="311" t="str">
        <f t="shared" si="5"/>
        <v>25/06/2019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06800012</v>
      </c>
      <c r="B229" s="311" t="str">
        <f t="shared" si="5"/>
        <v>25/06/2019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06800012</v>
      </c>
      <c r="B230" s="311" t="str">
        <f t="shared" si="5"/>
        <v>25/06/2019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06800012</v>
      </c>
      <c r="B231" s="311" t="str">
        <f t="shared" si="5"/>
        <v>25/06/2019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06800012</v>
      </c>
      <c r="B232" s="311" t="str">
        <f t="shared" si="5"/>
        <v>25/06/2019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06800012</v>
      </c>
      <c r="B233" s="311" t="str">
        <f t="shared" si="5"/>
        <v>25/06/2019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06800012</v>
      </c>
      <c r="B234" s="311" t="str">
        <f t="shared" si="5"/>
        <v>25/06/2019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06800012</v>
      </c>
      <c r="B235" s="311" t="str">
        <f t="shared" si="5"/>
        <v>25/06/2019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06800012</v>
      </c>
      <c r="B236" s="311" t="str">
        <f t="shared" si="5"/>
        <v>25/06/2019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06800012</v>
      </c>
      <c r="B237" s="311" t="str">
        <f t="shared" si="5"/>
        <v>25/06/2019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06800012</v>
      </c>
      <c r="B238" s="311" t="str">
        <f t="shared" si="5"/>
        <v>25/06/2019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06800012</v>
      </c>
      <c r="B239" s="311" t="str">
        <f t="shared" si="5"/>
        <v>25/06/2019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06800012</v>
      </c>
      <c r="B240" s="311" t="str">
        <f t="shared" si="5"/>
        <v>25/06/2019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06800012</v>
      </c>
      <c r="B241" s="311" t="str">
        <f t="shared" si="5"/>
        <v>25/06/2019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06800012</v>
      </c>
      <c r="B242" s="311" t="str">
        <f t="shared" si="5"/>
        <v>25/06/2019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06800012</v>
      </c>
      <c r="B243" s="311" t="str">
        <f t="shared" si="5"/>
        <v>25/06/2019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DD9F70C-96A7-4221-A35A-12B72BBFDA8D}">
      <formula1>$T$2:$T$3</formula1>
    </dataValidation>
    <dataValidation type="list" allowBlank="1" showErrorMessage="1" errorTitle="Bocal de regroupement" sqref="F78" xr:uid="{CFBF6ED4-3E7A-4FC7-9B0C-91E0320F066C}">
      <formula1>#REF!</formula1>
    </dataValidation>
    <dataValidation type="list" allowBlank="1" showErrorMessage="1" errorTitle="Abondance végétation de 0 à 5" sqref="K78" xr:uid="{390ED712-2FE5-48DD-BFF7-10F440F0D1FB}">
      <formula1>#REF!</formula1>
    </dataValidation>
    <dataValidation type="list" allowBlank="1" showErrorMessage="1" errorTitle="Intensité du comatage de 0 à 5" sqref="H78" xr:uid="{E62FA5DF-46DA-4950-A051-12565815D358}">
      <formula1>#REF!</formula1>
    </dataValidation>
    <dataValidation type="list" allowBlank="1" showErrorMessage="1" errorTitle="Codage SANDRE svp" sqref="E78" xr:uid="{3260F231-ECBA-401E-A27D-B7055A8D32EC}">
      <formula1>#REF!</formula1>
    </dataValidation>
    <dataValidation type="list" allowBlank="1" showInputMessage="1" showErrorMessage="1" sqref="D78 IV67:IV78" xr:uid="{26AF05DF-4E94-46BC-82D3-3494BF6EBD42}">
      <formula1>#REF!</formula1>
    </dataValidation>
    <dataValidation type="list" allowBlank="1" errorTitle="Codage SANDRE svp" sqref="E66:E77" xr:uid="{DA32109D-7141-4C88-9F94-FD056521C890}">
      <formula1>"N1, N3, N5 , N6"</formula1>
    </dataValidation>
    <dataValidation type="list" allowBlank="1" showInputMessage="1" sqref="D67:D77" xr:uid="{B18657FB-8AD4-4A29-A07F-5A6C0AAD5749}">
      <formula1>"S1, S2, S3, S9, S10, S11, S18, S24, S25, S28, S29, S30"</formula1>
    </dataValidation>
    <dataValidation allowBlank="1" showErrorMessage="1" errorTitle="Altitude en mètres" sqref="K23:N23" xr:uid="{1DF10473-B0F1-4E57-98DF-626C8E0FAB2F}"/>
    <dataValidation type="list" allowBlank="1" errorTitle="Bocal de regroupement" sqref="F66:F77" xr:uid="{FE14F097-55F6-4AA3-ADAB-EA66FE29C9D8}">
      <formula1>"PhA , PhB, PhC"</formula1>
    </dataValidation>
    <dataValidation type="list" allowBlank="1" errorTitle="Intensité du comatage de 0 à 5" sqref="H66:H77" xr:uid="{7C12E3AE-60F5-4277-AD67-883BDCF8F834}">
      <formula1>"0, 1, 2, 3, 4, 5"</formula1>
    </dataValidation>
    <dataValidation type="list" allowBlank="1" errorTitle="Stabilité ou non du substrat" sqref="I66:I77" xr:uid="{E3A6910E-2E34-478C-ADD5-5DFE476C88F3}">
      <formula1>"stable , moyennement stable , instable"</formula1>
    </dataValidation>
    <dataValidation type="list" allowBlank="1" errorTitle="Abondance végétation de 0 à 5" sqref="K66:K77" xr:uid="{E034B180-11D7-4815-B134-9A5D0219781C}">
      <formula1>"0, 1, 2, 3, 4, 5"</formula1>
    </dataValidation>
    <dataValidation type="list" allowBlank="1" errorTitle="Choisir une des 4 catégories" error="Vous devez indiquer une des 4 catégories de la liste déroulante" sqref="I39:I50" xr:uid="{6B4DA273-87E5-4BAC-9467-0223846261F2}">
      <formula1>"D, M, MNR, P"</formula1>
    </dataValidation>
    <dataValidation type="list" allowBlank="1" sqref="D66" xr:uid="{471F21C0-854A-4E46-AA00-AC9139F176A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56AE9AF-69D8-4716-8A31-4C4E9E3024B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A2EB07B-CC93-47C4-87E2-CAF5441BBEA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095BB9B-0C71-4B2F-BA2B-4E5B18BF81C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13E25A0-CA8E-47E9-B44D-116F2CD56C57}">
      <formula1>1</formula1>
      <formula2>3</formula2>
    </dataValidation>
    <dataValidation allowBlank="1" showErrorMessage="1" promptTitle="ATTENTION" prompt="en Lambert II étendu" sqref="G23 E27:E28" xr:uid="{72714521-94C8-4F2F-BDD6-BBC6AF5CF3BD}"/>
    <dataValidation type="textLength" allowBlank="1" showInputMessage="1" showErrorMessage="1" sqref="A41:E41 IS42:IV42" xr:uid="{A10F4CB6-0357-4650-8929-CB805580D035}">
      <formula1>0</formula1>
      <formula2>50</formula2>
    </dataValidation>
    <dataValidation type="whole" allowBlank="1" showErrorMessage="1" errorTitle="Altitude en mètres" sqref="I23:I28" xr:uid="{20CBD6ED-FCC4-4E5D-AC33-7E383310848E}">
      <formula1>0</formula1>
      <formula2>4000</formula2>
    </dataValidation>
    <dataValidation type="decimal" allowBlank="1" showErrorMessage="1" errorTitle="Recouvrement en % de 0 à 100" sqref="H39:H50" xr:uid="{101EB621-244D-468A-8A64-F26E44C69BD6}">
      <formula1>0</formula1>
      <formula2>100</formula2>
    </dataValidation>
    <dataValidation type="textLength" operator="equal" allowBlank="1" showErrorMessage="1" errorTitle="Code INSEE selon le type 00000" sqref="F23" xr:uid="{40847BF9-2828-4058-9049-B6DB14A241F3}">
      <formula1>5</formula1>
      <formula2>0</formula2>
    </dataValidation>
    <dataValidation type="date" allowBlank="1" showErrorMessage="1" errorTitle="Date du prélèvement (jj/mm/aaaa)" sqref="IV40" xr:uid="{8701B1E1-732A-4A13-B050-11758103E42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2020-03-02T11:50:23Z</dcterms:created>
  <dcterms:modified xsi:type="dcterms:W3CDTF">2020-03-02T11:50:26Z</dcterms:modified>
</cp:coreProperties>
</file>