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VARCO\18072_VARCO_exports\"/>
    </mc:Choice>
  </mc:AlternateContent>
  <xr:revisionPtr revIDLastSave="0" documentId="13_ncr:1_{51F7B51C-AAEB-4A9C-950C-1909C02E5067}" xr6:coauthVersionLast="43" xr6:coauthVersionMax="43" xr10:uidLastSave="{00000000-0000-0000-0000-000000000000}"/>
  <bookViews>
    <workbookView xWindow="28680" yWindow="-120" windowWidth="29040" windowHeight="15840" xr2:uid="{3B805AEB-4ADC-47E4-B646-5302A6135F2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<sst xmlns="http://schemas.openxmlformats.org/spreadsheetml/2006/main" count="1038" uniqueCount="394">
  <si>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</si>
  <si>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</si>
  <si>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</si>
  <si>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</si>
  <si>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</si>
  <si>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</si>
  <si>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</si>
  <si>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</si>
  <si>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</si>
  <si>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</si>
  <si>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</si>
  <si>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</si>
  <si>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</si>
  <si>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</si>
  <si>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</si>
  <si>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</si>
  <si>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</si>
  <si>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</si>
  <si>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</si>
  <si>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</si>
  <si>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</si>
  <si>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</si>
  <si>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</si>
  <si>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</si>
  <si>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</si>
  <si>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</si>
  <si>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</si>
  <si>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</si>
  <si>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</si>
  <si>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</si>
  <si>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</si>
  <si>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</si>
  <si>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</si>
  <si>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</si>
  <si>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</si>
  <si>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</si>
  <si>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</si>
  <si>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</si>
  <si>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</si>
  <si>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</si>
  <si>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</si>
  <si>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</si>
  <si>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</si>
  <si>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</si>
  <si>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</si>
  <si>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</si>
  <si>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</si>
  <si>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</si>
  <si>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</si>
  <si>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</si>
  <si>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</si>
  <si>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</si>
  <si>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</si>
  <si>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</si>
  <si>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</si>
  <si>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06820073</t>
  </si>
  <si>
    <t>VAREZE</t>
  </si>
  <si>
    <t>VAREZE A COUR-ET-BUIS 1</t>
  </si>
  <si>
    <t>COUR ET BUIS</t>
  </si>
  <si>
    <t>Réseau de référence</t>
  </si>
  <si>
    <t>facultatif #</t>
  </si>
  <si>
    <t>CODE_OPERATION</t>
  </si>
  <si>
    <t>TYPO_NATIONALE</t>
  </si>
  <si>
    <t>08/08/2018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</si>
  <si>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</si>
  <si>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</si>
  <si>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</si>
  <si>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</si>
  <si>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</si>
  <si>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</si>
  <si>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</si>
  <si>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</si>
  <si>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</si>
  <si>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</si>
  <si>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</si>
  <si>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</si>
  <si>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</si>
  <si>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</si>
  <si>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</si>
  <si>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</si>
  <si>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</si>
  <si>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</si>
  <si>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</si>
  <si>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</si>
  <si>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</si>
  <si>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</si>
  <si>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</si>
  <si>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</si>
  <si>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</si>
  <si>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</si>
  <si>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</si>
  <si>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</si>
  <si>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</si>
  <si>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</si>
  <si>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</si>
  <si>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</si>
  <si>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</si>
  <si>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</si>
  <si>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</si>
  <si>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</si>
  <si>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</si>
  <si>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</si>
  <si>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</si>
  <si>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</si>
  <si>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</si>
  <si>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</si>
  <si>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</si>
  <si>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</si>
  <si>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</si>
  <si>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</si>
  <si>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</si>
  <si>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</si>
  <si>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</si>
  <si>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</si>
  <si>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</si>
  <si>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</si>
  <si>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</si>
  <si>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</si>
  <si>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</si>
  <si>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</si>
  <si>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</si>
  <si>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</si>
  <si>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</si>
  <si>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</si>
  <si>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</si>
  <si>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</si>
  <si>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</si>
  <si>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</si>
  <si>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</si>
  <si>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</si>
  <si>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</si>
  <si>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</si>
  <si>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</si>
  <si>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</si>
  <si>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</si>
  <si>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</si>
  <si>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</si>
  <si>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</si>
  <si>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</si>
  <si>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</si>
  <si>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</si>
  <si>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</si>
  <si>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</si>
  <si>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</si>
  <si>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</si>
  <si>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</si>
  <si>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</si>
  <si>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</si>
  <si>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</si>
  <si>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</si>
  <si>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</si>
  <si>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</si>
  <si>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</si>
  <si>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</si>
  <si>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</si>
  <si>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</si>
  <si>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</si>
  <si>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</si>
  <si>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</si>
  <si>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</si>
  <si>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</si>
  <si>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</si>
  <si>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</si>
  <si>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</si>
  <si>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</si>
  <si>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</si>
  <si>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</si>
  <si>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</si>
  <si>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</si>
  <si>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</si>
  <si>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</si>
  <si>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</si>
  <si>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</si>
  <si>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Nemoura</t>
  </si>
  <si>
    <t>26</t>
  </si>
  <si>
    <t>Perla</t>
  </si>
  <si>
    <t>164</t>
  </si>
  <si>
    <t>Goeridae</t>
  </si>
  <si>
    <t>286</t>
  </si>
  <si>
    <t>Silo</t>
  </si>
  <si>
    <t>292</t>
  </si>
  <si>
    <t>Cheumatopsyche</t>
  </si>
  <si>
    <t>221</t>
  </si>
  <si>
    <t>Hydropsyche</t>
  </si>
  <si>
    <t>212</t>
  </si>
  <si>
    <t>Adicella</t>
  </si>
  <si>
    <t>320</t>
  </si>
  <si>
    <t>Mystacides</t>
  </si>
  <si>
    <t>312</t>
  </si>
  <si>
    <t>Oecetis</t>
  </si>
  <si>
    <t>317</t>
  </si>
  <si>
    <t>Limnephilidae</t>
  </si>
  <si>
    <t>276</t>
  </si>
  <si>
    <t>sF. Limnephilinae</t>
  </si>
  <si>
    <t>3163</t>
  </si>
  <si>
    <t>Odontocerum</t>
  </si>
  <si>
    <t>339</t>
  </si>
  <si>
    <t>Philopotamus</t>
  </si>
  <si>
    <t>209</t>
  </si>
  <si>
    <t>Wormaldia</t>
  </si>
  <si>
    <t>210</t>
  </si>
  <si>
    <t>Polycentropodidae</t>
  </si>
  <si>
    <t>223</t>
  </si>
  <si>
    <t>Polycentropus</t>
  </si>
  <si>
    <t>231</t>
  </si>
  <si>
    <t>Lype</t>
  </si>
  <si>
    <t>241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</si>
  <si>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</si>
  <si>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</si>
  <si>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</si>
  <si>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</si>
  <si>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</si>
  <si>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</si>
  <si>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</si>
  <si>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</si>
  <si>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Centroptilum</t>
  </si>
  <si>
    <t>383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</si>
  <si>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</si>
  <si>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</si>
  <si>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</si>
  <si>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</si>
  <si>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</si>
  <si>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</si>
  <si>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</si>
  <si>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</si>
  <si>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</si>
  <si>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</si>
  <si>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</si>
  <si>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</si>
  <si>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</si>
  <si>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</si>
  <si>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Habroleptoides</t>
  </si>
  <si>
    <t>485</t>
  </si>
  <si>
    <t>Habrophlebia</t>
  </si>
  <si>
    <t>491</t>
  </si>
  <si>
    <t>Paraleptophlebia</t>
  </si>
  <si>
    <t>481</t>
  </si>
  <si>
    <t>Micronecta</t>
  </si>
  <si>
    <t>719</t>
  </si>
  <si>
    <t>Gerris</t>
  </si>
  <si>
    <t>735</t>
  </si>
  <si>
    <t>Hydrometra</t>
  </si>
  <si>
    <t>740</t>
  </si>
  <si>
    <t>Helichus = Pomatinus</t>
  </si>
  <si>
    <t>611</t>
  </si>
  <si>
    <t>sF. Colymbetinae</t>
  </si>
  <si>
    <t>2395</t>
  </si>
  <si>
    <t>sF. Hydroporinae</t>
  </si>
  <si>
    <t>2393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</si>
  <si>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</si>
  <si>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</si>
  <si>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</si>
  <si>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</si>
  <si>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</si>
  <si>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</si>
  <si>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</si>
  <si>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</si>
  <si>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</si>
  <si>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</si>
  <si>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Gyrinus</t>
  </si>
  <si>
    <t>514</t>
  </si>
  <si>
    <t>Orectochilus</t>
  </si>
  <si>
    <t>515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</si>
  <si>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</si>
  <si>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</si>
  <si>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</si>
  <si>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</si>
  <si>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</si>
  <si>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</si>
  <si>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</si>
  <si>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</si>
  <si>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</si>
  <si>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</si>
  <si>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</si>
  <si>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</si>
  <si>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</si>
  <si>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</si>
  <si>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</si>
  <si>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</si>
  <si>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</si>
  <si>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</si>
  <si>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</si>
  <si>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</si>
  <si>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</si>
  <si>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</si>
  <si>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</si>
  <si>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</si>
  <si>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Cordulegaster</t>
  </si>
  <si>
    <t>687</t>
  </si>
  <si>
    <t>Sialis</t>
  </si>
  <si>
    <t>704</t>
  </si>
  <si>
    <t>Agriotypus</t>
  </si>
  <si>
    <t>1083</t>
  </si>
  <si>
    <t>Gammarus</t>
  </si>
  <si>
    <t>892</t>
  </si>
  <si>
    <t>COPEPODE</t>
  </si>
  <si>
    <t>3206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</si>
  <si>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</si>
  <si>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</si>
  <si>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</si>
  <si>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</si>
  <si>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</si>
  <si>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</si>
  <si>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</si>
  <si>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</si>
  <si>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</si>
  <si>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</si>
  <si>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</si>
  <si>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</si>
  <si>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</si>
  <si>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</si>
  <si>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</si>
  <si>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</si>
  <si>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</si>
  <si>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</si>
  <si>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</si>
  <si>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VARCO_2018-08-08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</si>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</sst>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9DD3BD9A-90B0-49E4-B940-1B8D852D5225}"/>
    <cellStyle name="Normal_résultats" xfId="1" xr:uid="{897F8F27-A3F1-479F-85BF-2C81AA0C8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12AA-9D93-4CCA-8314-DB40E8F31287}">
  <sheetPr codeName="Feuil2">
    <tabColor theme="9" tint="0.39997558519241921"/>
  </sheetPr>
  <dimension ref="A1:IV90"/>
  <sheetViews>
    <sheetView tabSelected="1" view="pageBreakPreview" topLeftCell="A13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317</v>
      </c>
      <c r="B1" s="168"/>
      <c r="C1" s="169"/>
      <c r="D1" s="169"/>
      <c r="E1" s="169"/>
      <c r="F1" s="169"/>
      <c r="G1" s="169"/>
      <c r="H1" s="169"/>
      <c r="I1" s="170" t="s">
        <v>318</v>
      </c>
      <c r="J1" s="171" t="s">
        <v>317</v>
      </c>
      <c r="K1" s="172"/>
      <c r="L1" s="169"/>
      <c r="M1" s="169"/>
      <c r="N1" s="169"/>
      <c r="O1" s="169"/>
      <c r="P1" s="173"/>
      <c r="Q1" s="174"/>
      <c r="R1" s="170" t="s">
        <v>319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320</v>
      </c>
      <c r="D5" s="187" t="s">
        <v>21</v>
      </c>
      <c r="E5" s="186" t="s">
        <v>321</v>
      </c>
      <c r="F5" s="188" t="s">
        <v>322</v>
      </c>
      <c r="G5" s="186" t="s">
        <v>323</v>
      </c>
      <c r="H5" s="188" t="s">
        <v>324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6820073</v>
      </c>
      <c r="B6" s="196" t="s">
        <v>56</v>
      </c>
      <c r="C6" s="196" t="s">
        <v>57</v>
      </c>
      <c r="D6" s="197" t="s">
        <v>63</v>
      </c>
      <c r="E6" s="198">
        <v>859943.54195222165</v>
      </c>
      <c r="F6" s="198">
        <v>6484591.7234962555</v>
      </c>
      <c r="G6" s="198">
        <v>859850.69072560978</v>
      </c>
      <c r="H6" s="199">
        <v>6484613.7577917809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325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325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326</v>
      </c>
      <c r="F10" s="226"/>
      <c r="G10" s="227"/>
      <c r="H10" s="184"/>
      <c r="I10" s="184"/>
      <c r="J10" s="221" t="s">
        <v>327</v>
      </c>
      <c r="K10" s="222" t="s">
        <v>328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329</v>
      </c>
      <c r="C12" s="232">
        <v>7.5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330</v>
      </c>
      <c r="C13" s="235">
        <v>95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331</v>
      </c>
      <c r="C14" s="235">
        <v>3.2714285714285718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332</v>
      </c>
      <c r="C15" s="240">
        <f>C13*C14</f>
        <v>310.78571428571433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333</v>
      </c>
      <c r="C16" s="249">
        <f>+C15*0.05</f>
        <v>15.539285714285718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334</v>
      </c>
      <c r="K18" s="256" t="s">
        <v>83</v>
      </c>
      <c r="L18" s="257" t="s">
        <v>116</v>
      </c>
      <c r="M18" s="257" t="s">
        <v>327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91</v>
      </c>
      <c r="L19" s="253" t="s">
        <v>124</v>
      </c>
      <c r="M19" s="253" t="s">
        <v>146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94</v>
      </c>
      <c r="L20" s="253" t="s">
        <v>124</v>
      </c>
      <c r="M20" s="253" t="s">
        <v>146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99</v>
      </c>
      <c r="L21" s="253" t="s">
        <v>129</v>
      </c>
      <c r="M21" s="253" t="s">
        <v>146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101</v>
      </c>
      <c r="L22" s="253" t="s">
        <v>129</v>
      </c>
      <c r="M22" s="253" t="s">
        <v>146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335</v>
      </c>
      <c r="D23" s="218"/>
      <c r="E23" s="218"/>
      <c r="F23" s="266"/>
      <c r="J23" s="262" t="s">
        <v>66</v>
      </c>
      <c r="K23" s="253" t="s">
        <v>96</v>
      </c>
      <c r="L23" s="253" t="s">
        <v>129</v>
      </c>
      <c r="M23" s="253" t="s">
        <v>150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134</v>
      </c>
      <c r="M24" s="253" t="s">
        <v>150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336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124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337</v>
      </c>
      <c r="D26" s="222"/>
      <c r="E26" s="222"/>
      <c r="F26" s="269"/>
      <c r="J26" s="262" t="s">
        <v>153</v>
      </c>
      <c r="K26" s="253" t="s">
        <v>96</v>
      </c>
      <c r="L26" s="253" t="s">
        <v>129</v>
      </c>
      <c r="M26" s="253" t="s">
        <v>150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321</v>
      </c>
      <c r="B27" s="268"/>
      <c r="C27" s="207" t="s">
        <v>338</v>
      </c>
      <c r="D27" s="207"/>
      <c r="E27" s="207"/>
      <c r="F27" s="269"/>
      <c r="J27" s="262" t="s">
        <v>154</v>
      </c>
      <c r="K27" s="253" t="s">
        <v>96</v>
      </c>
      <c r="L27" s="253" t="s">
        <v>134</v>
      </c>
      <c r="M27" s="253" t="s">
        <v>155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322</v>
      </c>
      <c r="B28" s="268"/>
      <c r="C28" s="207" t="s">
        <v>339</v>
      </c>
      <c r="D28" s="207"/>
      <c r="E28" s="207"/>
      <c r="F28" s="269"/>
      <c r="J28" s="262" t="s">
        <v>156</v>
      </c>
      <c r="K28" s="253" t="s">
        <v>96</v>
      </c>
      <c r="L28" s="253" t="s">
        <v>124</v>
      </c>
      <c r="M28" s="253" t="s">
        <v>155</v>
      </c>
      <c r="N28" s="260">
        <v>30</v>
      </c>
      <c r="O28" s="260"/>
      <c r="P28" s="260"/>
      <c r="Q28" s="260"/>
      <c r="R28" s="261"/>
      <c r="S28" s="173"/>
    </row>
    <row r="29" spans="1:19" ht="14.25" customHeight="1">
      <c r="A29" s="267" t="s">
        <v>323</v>
      </c>
      <c r="B29" s="268"/>
      <c r="C29" s="207" t="s">
        <v>340</v>
      </c>
      <c r="D29" s="207"/>
      <c r="E29" s="207"/>
      <c r="F29" s="269"/>
      <c r="J29" s="262" t="s">
        <v>157</v>
      </c>
      <c r="K29" s="253" t="s">
        <v>96</v>
      </c>
      <c r="L29" s="253" t="s">
        <v>129</v>
      </c>
      <c r="M29" s="253" t="s">
        <v>155</v>
      </c>
      <c r="N29" s="260">
        <v>40</v>
      </c>
      <c r="O29" s="260"/>
      <c r="P29" s="260"/>
      <c r="Q29" s="260"/>
      <c r="R29" s="261"/>
    </row>
    <row r="30" spans="1:19" ht="14.25" customHeight="1">
      <c r="A30" s="267" t="s">
        <v>324</v>
      </c>
      <c r="B30" s="268"/>
      <c r="C30" s="207" t="s">
        <v>341</v>
      </c>
      <c r="D30" s="207"/>
      <c r="E30" s="207"/>
      <c r="F30" s="269"/>
      <c r="J30" s="270" t="s">
        <v>158</v>
      </c>
      <c r="K30" s="271" t="s">
        <v>96</v>
      </c>
      <c r="L30" s="271" t="s">
        <v>134</v>
      </c>
      <c r="M30" s="271" t="s">
        <v>155</v>
      </c>
      <c r="N30" s="272">
        <v>5</v>
      </c>
      <c r="O30" s="272"/>
      <c r="P30" s="272"/>
      <c r="Q30" s="272"/>
      <c r="R30" s="273"/>
    </row>
    <row r="31" spans="1:19" ht="14.25" customHeight="1">
      <c r="A31" s="267" t="s">
        <v>329</v>
      </c>
      <c r="B31" s="268"/>
      <c r="C31" s="207" t="s">
        <v>342</v>
      </c>
      <c r="D31" s="207"/>
      <c r="E31" s="211"/>
      <c r="F31" s="269"/>
    </row>
    <row r="32" spans="1:19" ht="14.25" customHeight="1">
      <c r="A32" s="267" t="s">
        <v>330</v>
      </c>
      <c r="B32" s="268"/>
      <c r="C32" s="207" t="s">
        <v>343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331</v>
      </c>
      <c r="B33" s="274"/>
      <c r="C33" s="207" t="s">
        <v>344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332</v>
      </c>
      <c r="B34" s="274"/>
      <c r="C34" s="207" t="s">
        <v>345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333</v>
      </c>
      <c r="B35" s="274"/>
      <c r="C35" s="222" t="s">
        <v>346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347</v>
      </c>
      <c r="B36" s="274"/>
      <c r="C36" s="222" t="s">
        <v>348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349</v>
      </c>
      <c r="B37" s="284"/>
      <c r="C37" s="243" t="s">
        <v>350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317</v>
      </c>
      <c r="B41" s="172"/>
      <c r="C41" s="169"/>
      <c r="D41" s="169"/>
      <c r="E41" s="169"/>
      <c r="F41" s="169"/>
      <c r="G41" s="170" t="s">
        <v>351</v>
      </c>
      <c r="H41" s="171" t="s">
        <v>317</v>
      </c>
      <c r="I41" s="172"/>
      <c r="J41" s="169"/>
      <c r="K41" s="169"/>
      <c r="L41" s="169"/>
      <c r="M41" s="169"/>
      <c r="Q41" s="170" t="s">
        <v>352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353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354</v>
      </c>
      <c r="B47" s="299"/>
      <c r="C47" s="299"/>
      <c r="D47" s="299"/>
      <c r="E47" s="299"/>
      <c r="F47" s="299"/>
      <c r="G47" s="300"/>
      <c r="H47" s="301" t="s">
        <v>355</v>
      </c>
      <c r="I47" s="302" t="s">
        <v>356</v>
      </c>
      <c r="J47" s="303"/>
      <c r="K47" s="302" t="s">
        <v>357</v>
      </c>
      <c r="L47" s="303"/>
      <c r="M47" s="302" t="s">
        <v>358</v>
      </c>
      <c r="N47" s="303"/>
      <c r="O47" s="302" t="s">
        <v>359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360</v>
      </c>
      <c r="B49" s="311" t="s">
        <v>361</v>
      </c>
      <c r="C49" s="312" t="s">
        <v>84</v>
      </c>
      <c r="D49" s="313" t="s">
        <v>362</v>
      </c>
      <c r="E49" s="314" t="s">
        <v>363</v>
      </c>
      <c r="F49" s="314" t="s">
        <v>364</v>
      </c>
      <c r="G49" s="314" t="s">
        <v>365</v>
      </c>
      <c r="H49" s="315"/>
      <c r="I49" s="310" t="s">
        <v>366</v>
      </c>
      <c r="J49" s="310" t="s">
        <v>367</v>
      </c>
      <c r="K49" s="316" t="s">
        <v>366</v>
      </c>
      <c r="L49" s="317" t="s">
        <v>367</v>
      </c>
      <c r="M49" s="316" t="s">
        <v>366</v>
      </c>
      <c r="N49" s="317" t="s">
        <v>367</v>
      </c>
      <c r="O49" s="316" t="s">
        <v>366</v>
      </c>
      <c r="P49" s="317" t="s">
        <v>367</v>
      </c>
      <c r="Q49" s="318" t="s">
        <v>368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369</v>
      </c>
      <c r="B51" s="329" t="s">
        <v>369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370</v>
      </c>
      <c r="B52" s="337" t="s">
        <v>371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372</v>
      </c>
      <c r="B53" s="337" t="s">
        <v>373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145</v>
      </c>
      <c r="P53" s="343">
        <v>1</v>
      </c>
      <c r="Q53" s="341">
        <v>1</v>
      </c>
    </row>
    <row r="54" spans="1:256" ht="22.5">
      <c r="A54" s="336" t="s">
        <v>374</v>
      </c>
      <c r="B54" s="337" t="s">
        <v>375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147</v>
      </c>
      <c r="P54" s="343">
        <v>2</v>
      </c>
      <c r="Q54" s="341">
        <v>1</v>
      </c>
    </row>
    <row r="55" spans="1:256" ht="33.75">
      <c r="A55" s="336" t="s">
        <v>376</v>
      </c>
      <c r="B55" s="337" t="s">
        <v>377</v>
      </c>
      <c r="C55" s="344" t="s">
        <v>96</v>
      </c>
      <c r="D55" s="339">
        <v>7</v>
      </c>
      <c r="E55" s="339">
        <v>92</v>
      </c>
      <c r="F55" s="340" t="s">
        <v>97</v>
      </c>
      <c r="G55" s="341"/>
      <c r="H55" s="324"/>
      <c r="I55" s="341"/>
      <c r="J55" s="341"/>
      <c r="K55" s="342" t="s">
        <v>378</v>
      </c>
      <c r="L55" s="343">
        <v>2</v>
      </c>
      <c r="M55" s="342" t="s">
        <v>379</v>
      </c>
      <c r="N55" s="343">
        <v>3</v>
      </c>
      <c r="O55" s="342" t="s">
        <v>380</v>
      </c>
      <c r="P55" s="343">
        <v>1</v>
      </c>
      <c r="Q55" s="341">
        <v>8</v>
      </c>
    </row>
    <row r="56" spans="1:256" ht="33.75">
      <c r="A56" s="336" t="s">
        <v>381</v>
      </c>
      <c r="B56" s="337" t="s">
        <v>382</v>
      </c>
      <c r="C56" s="344" t="s">
        <v>99</v>
      </c>
      <c r="D56" s="339">
        <v>6</v>
      </c>
      <c r="E56" s="339">
        <v>3</v>
      </c>
      <c r="F56" s="340" t="s">
        <v>92</v>
      </c>
      <c r="G56" s="341"/>
      <c r="H56" s="324"/>
      <c r="I56" s="341"/>
      <c r="J56" s="341"/>
      <c r="K56" s="342"/>
      <c r="L56" s="343">
        <v>1</v>
      </c>
      <c r="M56" s="342" t="s">
        <v>148</v>
      </c>
      <c r="N56" s="343">
        <v>2</v>
      </c>
      <c r="O56" s="342"/>
      <c r="P56" s="343"/>
      <c r="Q56" s="341">
        <v>1</v>
      </c>
    </row>
    <row r="57" spans="1:256" ht="22.5">
      <c r="A57" s="336" t="s">
        <v>383</v>
      </c>
      <c r="B57" s="337" t="s">
        <v>384</v>
      </c>
      <c r="C57" s="338" t="s">
        <v>101</v>
      </c>
      <c r="D57" s="339">
        <v>5</v>
      </c>
      <c r="E57" s="339">
        <v>1</v>
      </c>
      <c r="F57" s="340" t="s">
        <v>92</v>
      </c>
      <c r="G57" s="341"/>
      <c r="H57" s="324"/>
      <c r="I57" s="341"/>
      <c r="J57" s="341"/>
      <c r="K57" s="342"/>
      <c r="L57" s="343"/>
      <c r="M57" s="342" t="s">
        <v>149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385</v>
      </c>
      <c r="B58" s="337" t="s">
        <v>386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387</v>
      </c>
      <c r="B59" s="337" t="s">
        <v>388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389</v>
      </c>
      <c r="B60" s="337" t="s">
        <v>390</v>
      </c>
      <c r="C60" s="338" t="s">
        <v>107</v>
      </c>
      <c r="D60" s="339">
        <v>2</v>
      </c>
      <c r="E60" s="339">
        <v>1</v>
      </c>
      <c r="F60" s="340" t="s">
        <v>92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391</v>
      </c>
      <c r="B61" s="337" t="s">
        <v>391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392</v>
      </c>
      <c r="B62" s="346" t="s">
        <v>393</v>
      </c>
      <c r="C62" s="347" t="s">
        <v>112</v>
      </c>
      <c r="D62" s="348">
        <v>0</v>
      </c>
      <c r="E62" s="348">
        <v>1</v>
      </c>
      <c r="F62" s="349"/>
      <c r="G62" s="350"/>
      <c r="H62" s="324"/>
      <c r="I62" s="350"/>
      <c r="J62" s="350"/>
      <c r="K62" s="351"/>
      <c r="L62" s="352"/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368</v>
      </c>
      <c r="I63" s="354">
        <v>0</v>
      </c>
      <c r="J63" s="355"/>
      <c r="K63" s="354">
        <v>3</v>
      </c>
      <c r="L63" s="355"/>
      <c r="M63" s="354">
        <v>5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91638B9-4681-41BB-B471-BD5E6536B106}">
      <formula1>0</formula1>
      <formula2>50</formula2>
    </dataValidation>
    <dataValidation type="date" allowBlank="1" showErrorMessage="1" errorTitle="Date du prélèvement (jj/mm/aaaa)" sqref="D6:H6" xr:uid="{6072F2CC-72BD-4A00-9AFB-F9D235297EE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109C-CDE1-40AC-A946-44E620C1C48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F31" sqref="F31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314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38134</v>
      </c>
      <c r="G23" s="32">
        <v>859976</v>
      </c>
      <c r="H23" s="32">
        <v>6484614</v>
      </c>
      <c r="I23" s="32">
        <v>380</v>
      </c>
      <c r="J23" s="32" t="s">
        <v>59</v>
      </c>
      <c r="K23" s="31">
        <v>859943.54195222165</v>
      </c>
      <c r="L23" s="31">
        <v>6484591.7234962555</v>
      </c>
      <c r="M23" s="31">
        <v>859850.69072560978</v>
      </c>
      <c r="N23" s="31">
        <v>6484613.7577917809</v>
      </c>
      <c r="O23" s="32">
        <v>7.5</v>
      </c>
      <c r="P23" s="32">
        <v>95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315</v>
      </c>
      <c r="B26" s="39" t="s">
        <v>316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3.2714285714285718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92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3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/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91</v>
      </c>
      <c r="E66" s="89" t="s">
        <v>124</v>
      </c>
      <c r="F66" s="89" t="s">
        <v>146</v>
      </c>
      <c r="G66" s="89">
        <v>20</v>
      </c>
      <c r="H66" s="89"/>
      <c r="I66" s="89">
        <v>1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124</v>
      </c>
      <c r="F67" s="89" t="s">
        <v>146</v>
      </c>
      <c r="G67" s="92">
        <v>20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99</v>
      </c>
      <c r="E68" s="89" t="s">
        <v>129</v>
      </c>
      <c r="F68" s="89" t="s">
        <v>146</v>
      </c>
      <c r="G68" s="92">
        <v>20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101</v>
      </c>
      <c r="E69" s="89" t="s">
        <v>129</v>
      </c>
      <c r="F69" s="89" t="s">
        <v>146</v>
      </c>
      <c r="G69" s="92">
        <v>15</v>
      </c>
      <c r="H69" s="89"/>
      <c r="I69" s="89">
        <v>1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96</v>
      </c>
      <c r="E70" s="89" t="s">
        <v>129</v>
      </c>
      <c r="F70" s="89" t="s">
        <v>150</v>
      </c>
      <c r="G70" s="92">
        <v>10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134</v>
      </c>
      <c r="F71" s="89" t="s">
        <v>150</v>
      </c>
      <c r="G71" s="92">
        <v>10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124</v>
      </c>
      <c r="F72" s="89" t="s">
        <v>150</v>
      </c>
      <c r="G72" s="92">
        <v>15</v>
      </c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96</v>
      </c>
      <c r="E73" s="89" t="s">
        <v>129</v>
      </c>
      <c r="F73" s="89" t="s">
        <v>150</v>
      </c>
      <c r="G73" s="92">
        <v>20</v>
      </c>
      <c r="H73" s="89"/>
      <c r="I73" s="89">
        <v>1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134</v>
      </c>
      <c r="F74" s="89" t="s">
        <v>155</v>
      </c>
      <c r="G74" s="92">
        <v>20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124</v>
      </c>
      <c r="F75" s="89" t="s">
        <v>155</v>
      </c>
      <c r="G75" s="92">
        <v>30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129</v>
      </c>
      <c r="F76" s="89" t="s">
        <v>155</v>
      </c>
      <c r="G76" s="92">
        <v>40</v>
      </c>
      <c r="H76" s="89"/>
      <c r="I76" s="89">
        <v>1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134</v>
      </c>
      <c r="F77" s="89" t="s">
        <v>155</v>
      </c>
      <c r="G77" s="92">
        <v>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146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36</v>
      </c>
      <c r="F88" s="92">
        <v>135</v>
      </c>
      <c r="G88" s="92">
        <v>38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15</v>
      </c>
      <c r="F89" s="92">
        <v>120</v>
      </c>
      <c r="G89" s="92">
        <v>27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10</v>
      </c>
      <c r="F90" s="92">
        <v>10</v>
      </c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/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/>
      <c r="F93" s="92"/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2</v>
      </c>
      <c r="F94" s="92">
        <v>1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478</v>
      </c>
      <c r="F95" s="92">
        <v>814</v>
      </c>
      <c r="G95" s="92">
        <v>243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2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9</v>
      </c>
      <c r="F97" s="92">
        <v>4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4</v>
      </c>
      <c r="F98" s="92">
        <v>3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/>
      <c r="F99" s="92">
        <v>3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1</v>
      </c>
      <c r="F100" s="92">
        <v>3</v>
      </c>
      <c r="G100" s="92">
        <v>6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5</v>
      </c>
      <c r="F101" s="92">
        <v>25</v>
      </c>
      <c r="G101" s="92">
        <v>13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/>
      <c r="F102" s="92">
        <v>20</v>
      </c>
      <c r="G102" s="92">
        <v>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8</v>
      </c>
      <c r="F103" s="92">
        <v>80</v>
      </c>
      <c r="G103" s="92">
        <v>26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7</v>
      </c>
      <c r="F104" s="92">
        <v>15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3</v>
      </c>
      <c r="F105" s="92">
        <v>5</v>
      </c>
      <c r="G105" s="92">
        <v>7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2</v>
      </c>
      <c r="F106" s="92">
        <v>2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5</v>
      </c>
      <c r="F107" s="92">
        <v>8</v>
      </c>
      <c r="G107" s="92">
        <v>2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/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73</v>
      </c>
      <c r="F109" s="92">
        <v>30</v>
      </c>
      <c r="G109" s="92">
        <v>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125</v>
      </c>
      <c r="F110" s="92">
        <v>97</v>
      </c>
      <c r="G110" s="92">
        <v>108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/>
      <c r="F111" s="92">
        <v>1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/>
      <c r="F112" s="92">
        <v>2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/>
      <c r="F113" s="92">
        <v>1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33</v>
      </c>
      <c r="F114" s="92">
        <v>35</v>
      </c>
      <c r="G114" s="92">
        <v>11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4</v>
      </c>
      <c r="F115" s="92">
        <v>1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>
        <v>31</v>
      </c>
      <c r="F116" s="92">
        <v>135</v>
      </c>
      <c r="G116" s="92">
        <v>63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>
        <v>3</v>
      </c>
      <c r="F117" s="92">
        <v>10</v>
      </c>
      <c r="G117" s="92">
        <v>12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19</v>
      </c>
      <c r="F118" s="92">
        <v>30</v>
      </c>
      <c r="G118" s="92">
        <v>6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/>
      <c r="F119" s="92">
        <v>20</v>
      </c>
      <c r="G119" s="92">
        <v>15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/>
      <c r="F120" s="92">
        <v>2</v>
      </c>
      <c r="G120" s="92">
        <v>1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235</v>
      </c>
      <c r="D121" s="133" t="s">
        <v>236</v>
      </c>
      <c r="E121" s="92">
        <v>1</v>
      </c>
      <c r="F121" s="92">
        <v>4</v>
      </c>
      <c r="G121" s="92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237</v>
      </c>
      <c r="D122" s="133" t="s">
        <v>238</v>
      </c>
      <c r="E122" s="92">
        <v>1</v>
      </c>
      <c r="F122" s="92">
        <v>2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239</v>
      </c>
      <c r="D123" s="133" t="s">
        <v>240</v>
      </c>
      <c r="E123" s="92"/>
      <c r="F123" s="92">
        <v>1</v>
      </c>
      <c r="G123" s="92">
        <v>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241</v>
      </c>
      <c r="D124" s="133" t="s">
        <v>242</v>
      </c>
      <c r="E124" s="92"/>
      <c r="F124" s="92">
        <v>1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243</v>
      </c>
      <c r="D125" s="133" t="s">
        <v>244</v>
      </c>
      <c r="E125" s="92">
        <v>17</v>
      </c>
      <c r="F125" s="92">
        <v>3</v>
      </c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245</v>
      </c>
      <c r="D126" s="133" t="s">
        <v>246</v>
      </c>
      <c r="E126" s="92">
        <v>2</v>
      </c>
      <c r="F126" s="92">
        <v>1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247</v>
      </c>
      <c r="D127" s="133" t="s">
        <v>248</v>
      </c>
      <c r="E127" s="92">
        <v>3</v>
      </c>
      <c r="F127" s="92">
        <v>1</v>
      </c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249</v>
      </c>
      <c r="D128" s="133" t="s">
        <v>250</v>
      </c>
      <c r="E128" s="92">
        <v>3</v>
      </c>
      <c r="F128" s="92">
        <v>1</v>
      </c>
      <c r="G128" s="92">
        <v>12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251</v>
      </c>
      <c r="D129" s="133" t="s">
        <v>252</v>
      </c>
      <c r="E129" s="92">
        <v>50</v>
      </c>
      <c r="F129" s="92">
        <v>53</v>
      </c>
      <c r="G129" s="92">
        <v>34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253</v>
      </c>
      <c r="D130" s="133" t="s">
        <v>254</v>
      </c>
      <c r="E130" s="92">
        <v>11</v>
      </c>
      <c r="F130" s="92">
        <v>21</v>
      </c>
      <c r="G130" s="92">
        <v>6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255</v>
      </c>
      <c r="D131" s="133" t="s">
        <v>256</v>
      </c>
      <c r="E131" s="92">
        <v>110</v>
      </c>
      <c r="F131" s="92">
        <v>56</v>
      </c>
      <c r="G131" s="92">
        <v>34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257</v>
      </c>
      <c r="D132" s="133" t="s">
        <v>258</v>
      </c>
      <c r="E132" s="92">
        <v>46</v>
      </c>
      <c r="F132" s="92">
        <v>10</v>
      </c>
      <c r="G132" s="92">
        <v>18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259</v>
      </c>
      <c r="D133" s="133" t="s">
        <v>260</v>
      </c>
      <c r="E133" s="92">
        <v>1</v>
      </c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261</v>
      </c>
      <c r="D134" s="133" t="s">
        <v>262</v>
      </c>
      <c r="E134" s="92">
        <v>8</v>
      </c>
      <c r="F134" s="92">
        <v>9</v>
      </c>
      <c r="G134" s="92">
        <v>2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263</v>
      </c>
      <c r="D135" s="133" t="s">
        <v>264</v>
      </c>
      <c r="E135" s="92">
        <v>3</v>
      </c>
      <c r="F135" s="92">
        <v>8</v>
      </c>
      <c r="G135" s="92">
        <v>7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265</v>
      </c>
      <c r="D136" s="133" t="s">
        <v>266</v>
      </c>
      <c r="E136" s="92">
        <v>3</v>
      </c>
      <c r="F136" s="92">
        <v>3</v>
      </c>
      <c r="G136" s="92">
        <v>2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267</v>
      </c>
      <c r="D137" s="133" t="s">
        <v>268</v>
      </c>
      <c r="E137" s="92">
        <v>26</v>
      </c>
      <c r="F137" s="92">
        <v>50</v>
      </c>
      <c r="G137" s="92">
        <v>14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269</v>
      </c>
      <c r="D138" s="133" t="s">
        <v>270</v>
      </c>
      <c r="E138" s="92">
        <v>5</v>
      </c>
      <c r="F138" s="92">
        <v>22</v>
      </c>
      <c r="G138" s="92">
        <v>16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 t="s">
        <v>271</v>
      </c>
      <c r="D139" s="133" t="s">
        <v>272</v>
      </c>
      <c r="E139" s="92">
        <v>400</v>
      </c>
      <c r="F139" s="92">
        <v>620</v>
      </c>
      <c r="G139" s="92">
        <v>106</v>
      </c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 t="s">
        <v>273</v>
      </c>
      <c r="D140" s="133" t="s">
        <v>274</v>
      </c>
      <c r="E140" s="92">
        <v>3</v>
      </c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 t="s">
        <v>275</v>
      </c>
      <c r="D141" s="133" t="s">
        <v>276</v>
      </c>
      <c r="E141" s="92">
        <v>2</v>
      </c>
      <c r="F141" s="92">
        <v>1</v>
      </c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 t="s">
        <v>277</v>
      </c>
      <c r="D142" s="133" t="s">
        <v>278</v>
      </c>
      <c r="E142" s="92"/>
      <c r="F142" s="92">
        <v>2</v>
      </c>
      <c r="G142" s="92">
        <v>1</v>
      </c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 t="s">
        <v>279</v>
      </c>
      <c r="D143" s="133" t="s">
        <v>280</v>
      </c>
      <c r="E143" s="92">
        <v>45</v>
      </c>
      <c r="F143" s="92">
        <v>145</v>
      </c>
      <c r="G143" s="92">
        <v>10</v>
      </c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 t="s">
        <v>281</v>
      </c>
      <c r="D144" s="133" t="s">
        <v>282</v>
      </c>
      <c r="E144" s="92">
        <v>2</v>
      </c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 t="s">
        <v>283</v>
      </c>
      <c r="D145" s="133" t="s">
        <v>284</v>
      </c>
      <c r="E145" s="92">
        <v>4</v>
      </c>
      <c r="F145" s="92">
        <v>1</v>
      </c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 t="s">
        <v>285</v>
      </c>
      <c r="D146" s="133" t="s">
        <v>286</v>
      </c>
      <c r="E146" s="92">
        <v>22</v>
      </c>
      <c r="F146" s="92">
        <v>48</v>
      </c>
      <c r="G146" s="92">
        <v>2</v>
      </c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 t="s">
        <v>287</v>
      </c>
      <c r="D147" s="133" t="s">
        <v>288</v>
      </c>
      <c r="E147" s="92"/>
      <c r="F147" s="92">
        <v>2</v>
      </c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 t="s">
        <v>289</v>
      </c>
      <c r="D148" s="133" t="s">
        <v>290</v>
      </c>
      <c r="E148" s="92">
        <v>3</v>
      </c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 t="s">
        <v>291</v>
      </c>
      <c r="D149" s="133" t="s">
        <v>292</v>
      </c>
      <c r="E149" s="92">
        <v>2</v>
      </c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 t="s">
        <v>293</v>
      </c>
      <c r="D150" s="133" t="s">
        <v>294</v>
      </c>
      <c r="E150" s="92">
        <v>320</v>
      </c>
      <c r="F150" s="92">
        <v>280</v>
      </c>
      <c r="G150" s="92">
        <v>374</v>
      </c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 t="s">
        <v>295</v>
      </c>
      <c r="D151" s="133" t="s">
        <v>296</v>
      </c>
      <c r="E151" s="92" t="s">
        <v>297</v>
      </c>
      <c r="F151" s="92"/>
      <c r="G151" s="92" t="s">
        <v>297</v>
      </c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 t="s">
        <v>298</v>
      </c>
      <c r="D152" s="133" t="s">
        <v>299</v>
      </c>
      <c r="E152" s="92" t="s">
        <v>297</v>
      </c>
      <c r="F152" s="92" t="s">
        <v>297</v>
      </c>
      <c r="G152" s="92" t="s">
        <v>297</v>
      </c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 t="s">
        <v>300</v>
      </c>
      <c r="D153" s="133" t="s">
        <v>301</v>
      </c>
      <c r="E153" s="92"/>
      <c r="F153" s="92">
        <v>1</v>
      </c>
      <c r="G153" s="92">
        <v>1</v>
      </c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 t="s">
        <v>302</v>
      </c>
      <c r="D154" s="133" t="s">
        <v>303</v>
      </c>
      <c r="E154" s="92">
        <v>3</v>
      </c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 t="s">
        <v>304</v>
      </c>
      <c r="D155" s="133" t="s">
        <v>305</v>
      </c>
      <c r="E155" s="92"/>
      <c r="F155" s="92"/>
      <c r="G155" s="92">
        <v>1</v>
      </c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 t="s">
        <v>306</v>
      </c>
      <c r="D156" s="133" t="s">
        <v>307</v>
      </c>
      <c r="E156" s="92"/>
      <c r="F156" s="92"/>
      <c r="G156" s="92">
        <v>2</v>
      </c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 t="s">
        <v>308</v>
      </c>
      <c r="D157" s="133" t="s">
        <v>309</v>
      </c>
      <c r="E157" s="92">
        <v>210</v>
      </c>
      <c r="F157" s="92">
        <v>100</v>
      </c>
      <c r="G157" s="92">
        <v>51</v>
      </c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 t="s">
        <v>310</v>
      </c>
      <c r="D158" s="133" t="s">
        <v>311</v>
      </c>
      <c r="E158" s="92">
        <v>9</v>
      </c>
      <c r="F158" s="92">
        <v>55</v>
      </c>
      <c r="G158" s="92">
        <v>5</v>
      </c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 t="s">
        <v>312</v>
      </c>
      <c r="D159" s="133" t="s">
        <v>313</v>
      </c>
      <c r="E159" s="92" t="s">
        <v>297</v>
      </c>
      <c r="F159" s="92" t="s">
        <v>297</v>
      </c>
      <c r="G159" s="92" t="s">
        <v>297</v>
      </c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A5E2CEC1-6775-4FEC-8CC1-FAEFBE6D363B}">
      <formula1>$T$2:$T$3</formula1>
    </dataValidation>
    <dataValidation type="list" allowBlank="1" showErrorMessage="1" errorTitle="Bocal de regroupement" sqref="F78" xr:uid="{F7608ECD-D7AE-4E99-8A64-D0EB5F39A115}">
      <formula1>#REF!</formula1>
    </dataValidation>
    <dataValidation type="list" allowBlank="1" showErrorMessage="1" errorTitle="Abondance végétation de 0 à 5" sqref="K78" xr:uid="{75CB7D2B-7533-43CB-86AC-090F14A1C8B9}">
      <formula1>#REF!</formula1>
    </dataValidation>
    <dataValidation type="list" allowBlank="1" showErrorMessage="1" errorTitle="Intensité du comatage de 0 à 5" sqref="H78" xr:uid="{5849718F-9295-4F3F-8FD6-5DAF78C625A5}">
      <formula1>#REF!</formula1>
    </dataValidation>
    <dataValidation type="list" allowBlank="1" showErrorMessage="1" errorTitle="Codage SANDRE svp" sqref="E78" xr:uid="{066737DA-EBF6-4FD7-BE71-6876688C8C22}">
      <formula1>#REF!</formula1>
    </dataValidation>
    <dataValidation type="list" allowBlank="1" showInputMessage="1" showErrorMessage="1" sqref="D78 IV67:IV78" xr:uid="{EE533E49-8BC9-4F03-B2F3-6B107EA82AC2}">
      <formula1>#REF!</formula1>
    </dataValidation>
    <dataValidation type="list" allowBlank="1" errorTitle="Codage SANDRE svp" sqref="E66:E77" xr:uid="{6A5CDE8D-D2DC-49B7-9636-11AE7BD4C30C}">
      <formula1>"N1, N3, N5 , N6"</formula1>
    </dataValidation>
    <dataValidation type="list" allowBlank="1" showInputMessage="1" sqref="D67:D77" xr:uid="{2FA2F996-43A4-4EFA-8289-2AF44A49C992}">
      <formula1>"S1, S2, S3, S9, S10, S11, S18, S24, S25, S28, S29, S30"</formula1>
    </dataValidation>
    <dataValidation allowBlank="1" showErrorMessage="1" errorTitle="Altitude en mètres" sqref="K23:N23" xr:uid="{FE5AA63F-00C6-4A9E-ADBA-0ACA0049FCBB}"/>
    <dataValidation type="list" allowBlank="1" errorTitle="Bocal de regroupement" sqref="F66:F77" xr:uid="{A6A99018-6645-49C4-969F-CB778F185BD1}">
      <formula1>"PhA , PhB, PhC"</formula1>
    </dataValidation>
    <dataValidation type="list" allowBlank="1" errorTitle="Intensité du comatage de 0 à 5" sqref="H66:H77" xr:uid="{8CA077E8-378D-4071-9A66-379CEA62F7C7}">
      <formula1>"0, 1, 2, 3, 4, 5"</formula1>
    </dataValidation>
    <dataValidation type="list" allowBlank="1" errorTitle="Stabilité ou non du substrat" sqref="I66:I77" xr:uid="{98F0EF4B-171E-4BDA-85EF-49906BF0C211}">
      <formula1>"stable , moyennement stable , instable"</formula1>
    </dataValidation>
    <dataValidation type="list" allowBlank="1" errorTitle="Abondance végétation de 0 à 5" sqref="K66:K77" xr:uid="{28F43D7C-C365-4879-944B-9DC55FC25C69}">
      <formula1>"0, 1, 2, 3, 4, 5"</formula1>
    </dataValidation>
    <dataValidation type="list" allowBlank="1" errorTitle="Choisir une des 4 catégories" error="Vous devez indiquer une des 4 catégories de la liste déroulante" sqref="I39:I50" xr:uid="{AD190599-F472-402A-807D-B87770493DE7}">
      <formula1>"D, M, MNR, P"</formula1>
    </dataValidation>
    <dataValidation type="list" allowBlank="1" sqref="D66" xr:uid="{6CCAD674-CC6A-48A0-8893-CACE6C02BB8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097AB53-840D-4AAE-BAC9-80237C5DC30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8F01225-19A4-400F-B0F5-F4BD51327F9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61BFFD8-6BD6-4D3D-B42A-7AF510D6044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B80AEB1-D057-45E8-8A53-47BC85400795}">
      <formula1>1</formula1>
      <formula2>3</formula2>
    </dataValidation>
    <dataValidation allowBlank="1" showErrorMessage="1" promptTitle="ATTENTION" prompt="en Lambert II étendu" sqref="G23 E27:E28" xr:uid="{C517E1D3-F2DA-4F10-AC70-2774A9B80C3B}"/>
    <dataValidation type="textLength" allowBlank="1" showInputMessage="1" showErrorMessage="1" sqref="A41:E41 IS42:IV42" xr:uid="{1C4D4773-9F33-4A37-93FB-BDEF192CA0F8}">
      <formula1>0</formula1>
      <formula2>50</formula2>
    </dataValidation>
    <dataValidation type="whole" allowBlank="1" showErrorMessage="1" errorTitle="Altitude en mètres" sqref="I23:I28" xr:uid="{46E6DDD9-0FF6-4964-93A1-5EC3D20082F2}">
      <formula1>0</formula1>
      <formula2>4000</formula2>
    </dataValidation>
    <dataValidation type="decimal" allowBlank="1" showErrorMessage="1" errorTitle="Recouvrement en % de 0 à 100" sqref="H39:H50" xr:uid="{E9F98EBF-CBC0-41B4-97B0-6EFB77238349}">
      <formula1>0</formula1>
      <formula2>100</formula2>
    </dataValidation>
    <dataValidation type="textLength" operator="equal" allowBlank="1" showErrorMessage="1" errorTitle="Code INSEE selon le type 00000" sqref="F23" xr:uid="{6366F7FA-37BF-4AE2-9FFA-ECB8CC9A843D}">
      <formula1>5</formula1>
      <formula2>0</formula2>
    </dataValidation>
    <dataValidation type="date" allowBlank="1" showErrorMessage="1" errorTitle="Date du prélèvement (jj/mm/aaaa)" sqref="IV40" xr:uid="{7047C4CF-1619-4D68-BA1B-713E332A301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2019-04-11T05:52:34Z</dcterms:created>
  <dcterms:modified xsi:type="dcterms:W3CDTF">2019-04-11T05:55:02Z</dcterms:modified>
</cp:coreProperties>
</file>