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AOUT\18072 VABAU\18072_VABAU_exports\"/>
    </mc:Choice>
  </mc:AlternateContent>
  <xr:revisionPtr revIDLastSave="0" documentId="13_ncr:1_{74D05943-2314-4FBE-95EB-BC3684756F78}" xr6:coauthVersionLast="43" xr6:coauthVersionMax="43" xr10:uidLastSave="{00000000-0000-0000-0000-000000000000}"/>
  <bookViews>
    <workbookView xWindow="28680" yWindow="-120" windowWidth="29040" windowHeight="15840" xr2:uid="{F61DB680-19FA-4A42-84E7-F8ACD002BF60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<sst xmlns="http://schemas.openxmlformats.org/spreadsheetml/2006/main" count="964" uniqueCount="324">
  <si>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</si>
  <si>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</si>
  <si>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</si>
  <si>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</si>
  <si>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</si>
  <si>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</si>
  <si>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</si>
  <si>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</si>
  <si>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</si>
  <si>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</si>
  <si>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</si>
  <si>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</si>
  <si>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</si>
  <si>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</si>
  <si>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</si>
  <si>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</si>
  <si>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</si>
  <si>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</si>
  <si>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</si>
  <si>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</si>
  <si>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</si>
  <si>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</si>
  <si>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</si>
  <si>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</si>
  <si>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</si>
  <si>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</si>
  <si>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</si>
  <si>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</si>
  <si>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</si>
  <si>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</si>
  <si>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</si>
  <si>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</si>
  <si>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</si>
  <si>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</si>
  <si>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</si>
  <si>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</si>
  <si>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</si>
  <si>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</si>
  <si>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</si>
  <si>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</si>
  <si>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</si>
  <si>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</si>
  <si>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</si>
  <si>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</si>
  <si>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</si>
  <si>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</si>
  <si>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</si>
  <si>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</si>
  <si>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</si>
  <si>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</si>
  <si>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</si>
  <si>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</si>
  <si>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</si>
  <si>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</si>
  <si>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</si>
  <si>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06820180</t>
  </si>
  <si>
    <t>VANNE</t>
  </si>
  <si>
    <t>VANNE A ST-BAUDILLE-ET-PIPET</t>
  </si>
  <si>
    <t>ST BAUDILLE ET PIPET</t>
  </si>
  <si>
    <t>Réseau de référence</t>
  </si>
  <si>
    <t>facultatif #</t>
  </si>
  <si>
    <t>CODE_OPERATION</t>
  </si>
  <si>
    <t>TYPO_NATIONALE</t>
  </si>
  <si>
    <t>07/08/2018</t>
  </si>
  <si>
    <t>38984189100036</t>
  </si>
  <si>
    <t>SAGE Environnement</t>
  </si>
  <si>
    <t>TP5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</si>
  <si>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</si>
  <si>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</si>
  <si>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</si>
  <si>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</si>
  <si>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</si>
  <si>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</si>
  <si>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</si>
  <si>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</si>
  <si>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</si>
  <si>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</si>
  <si>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</si>
  <si>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</si>
  <si>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</si>
  <si>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</si>
  <si>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</si>
  <si>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</si>
  <si>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</si>
  <si>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</si>
  <si>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</si>
  <si>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</si>
  <si>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</si>
  <si>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</si>
  <si>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</si>
  <si>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</si>
  <si>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</si>
  <si>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</si>
  <si>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</si>
  <si>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</si>
  <si>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</si>
  <si>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</si>
  <si>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</si>
  <si>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</si>
  <si>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</si>
  <si>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</si>
  <si>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</si>
  <si>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</si>
  <si>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</si>
  <si>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</si>
  <si>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</si>
  <si>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</si>
  <si>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</si>
  <si>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</si>
  <si>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</si>
  <si>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</si>
  <si>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</si>
  <si>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</si>
  <si>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</si>
  <si>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</si>
  <si>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</si>
  <si>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</si>
  <si>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</si>
  <si>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</si>
  <si>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</si>
  <si>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</si>
  <si>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</si>
  <si>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</si>
  <si>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</si>
  <si>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</si>
  <si>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</si>
  <si>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</si>
  <si>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</si>
  <si>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</si>
  <si>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</si>
  <si>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</si>
  <si>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</si>
  <si>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</si>
  <si>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</si>
  <si>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</si>
  <si>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</si>
  <si>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</si>
  <si>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</si>
  <si>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</si>
  <si>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</si>
  <si>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</si>
  <si>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</si>
  <si>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</si>
  <si>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</si>
  <si>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</si>
  <si>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</si>
  <si>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</si>
  <si>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</si>
  <si>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</si>
  <si>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</si>
  <si>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</si>
  <si>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</si>
  <si>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</si>
  <si>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</si>
  <si>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</si>
  <si>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</si>
  <si>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</si>
  <si>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</si>
  <si>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</si>
  <si>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</si>
  <si>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</si>
  <si>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</si>
  <si>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</si>
  <si>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</si>
  <si>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</si>
  <si>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</si>
  <si>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</si>
  <si>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</si>
  <si>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</si>
  <si>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</si>
  <si>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</si>
  <si>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</si>
  <si>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</si>
  <si>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Perlidae</t>
  </si>
  <si>
    <t>155</t>
  </si>
  <si>
    <t>Perla</t>
  </si>
  <si>
    <t>164</t>
  </si>
  <si>
    <t>Perlodidae</t>
  </si>
  <si>
    <t>127</t>
  </si>
  <si>
    <t>Hydropsyche</t>
  </si>
  <si>
    <t>212</t>
  </si>
  <si>
    <t>Philopotamus</t>
  </si>
  <si>
    <t>209</t>
  </si>
  <si>
    <t>Rhyacophila</t>
  </si>
  <si>
    <t>183</t>
  </si>
  <si>
    <t>Sericostoma</t>
  </si>
  <si>
    <t>322</t>
  </si>
  <si>
    <t>Acentrella</t>
  </si>
  <si>
    <t>5151</t>
  </si>
  <si>
    <t>Baetis</t>
  </si>
  <si>
    <t>364</t>
  </si>
  <si>
    <t>Heptageniidae</t>
  </si>
  <si>
    <t>399</t>
  </si>
  <si>
    <t>Ecdyonurus</t>
  </si>
  <si>
    <t>421</t>
  </si>
  <si>
    <t>Electrogena</t>
  </si>
  <si>
    <t>3181</t>
  </si>
  <si>
    <t>Rhithrogena</t>
  </si>
  <si>
    <t>404</t>
  </si>
  <si>
    <t>Leptophlebiidae</t>
  </si>
  <si>
    <t>473</t>
  </si>
  <si>
    <t>Gerris</t>
  </si>
  <si>
    <t>735</t>
  </si>
  <si>
    <t>Veliidae</t>
  </si>
  <si>
    <t>743</t>
  </si>
  <si>
    <t>sF. Hydroporinae</t>
  </si>
  <si>
    <t>2393</t>
  </si>
  <si>
    <t>Limnius</t>
  </si>
  <si>
    <t>623</t>
  </si>
  <si>
    <t>Hydraena</t>
  </si>
  <si>
    <t>608</t>
  </si>
  <si>
    <t>Athericidae</t>
  </si>
  <si>
    <t>838</t>
  </si>
  <si>
    <t>Blephariceridae</t>
  </si>
  <si>
    <t>747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</si>
  <si>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</si>
  <si>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</si>
  <si>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</si>
  <si>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</si>
  <si>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</si>
  <si>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</si>
  <si>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</si>
  <si>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</si>
  <si>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</si>
  <si>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</si>
  <si>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</si>
  <si>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</si>
  <si>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Tabanidae</t>
  </si>
  <si>
    <t>837</t>
  </si>
  <si>
    <t>Tipulidae</t>
  </si>
  <si>
    <t>753</t>
  </si>
  <si>
    <t>Osmylus</t>
  </si>
  <si>
    <t>854</t>
  </si>
  <si>
    <t>Gammarus</t>
  </si>
  <si>
    <t>892</t>
  </si>
  <si>
    <t>HYDRACARIENS = Hydracarina</t>
  </si>
  <si>
    <t>906</t>
  </si>
  <si>
    <t>présence</t>
  </si>
  <si>
    <t>Potamopyrgus</t>
  </si>
  <si>
    <t>978</t>
  </si>
  <si>
    <t>OLIGOCHAETA</t>
  </si>
  <si>
    <t>933</t>
  </si>
  <si>
    <t>Dugesiidae</t>
  </si>
  <si>
    <t>1055</t>
  </si>
  <si>
    <t>18690155900069</t>
  </si>
  <si>
    <t>AERMC</t>
  </si>
  <si>
    <t>VABAU_2018-08-07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</si>
  <si>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</si>
  <si>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</si>
  <si>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</si>
  <si>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</si>
  <si>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</si>
  <si>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</si>
  <si>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</si>
  <si>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</si>
  <si>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</si>
  <si>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</si>
  <si>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</si>
  <si>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</si>
  <si>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</si>
  <si>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</si>
  <si>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</si>
  <si>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</si>
  <si>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</si>
  <si>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</si>
  <si>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</si>
  <si>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</si>
  <si>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</si>
  <si>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</si>
  <si>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</si>
  <si>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</si>
  <si>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</si>
  <si>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</si>
  <si>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</si>
  <si>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</si>
  <si>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</si>
  <si>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</si>
  <si>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</si>
  <si>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</si>
  <si>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</si>
  <si>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</si>
  <si>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</si>
  <si>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</si>
  <si>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</si>
  <si>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</si>
  <si>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</si>
  <si>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</si>
  <si>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</si>
  <si>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</si>
  <si>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</si>
  <si>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</si>
  <si>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</si>
  <si>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</si>
  <si>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</si>
  <si>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</si>
  <si>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</si>
  <si>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</si>
  <si>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</si>
  <si>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</si>
  <si>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</si>
  <si>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</si>
  <si>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</si>
  <si>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</si>
  <si>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</si>
  <si>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</si>
  <si>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</si>
  <si>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</si>
  <si>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</si>
  <si>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P12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</si>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</sst>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88A37739-FA42-4373-86BF-76DBA256E7C1}"/>
    <cellStyle name="Normal_résultats" xfId="1" xr:uid="{6770A41B-A61A-4D6D-92F5-01C20F8A8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EEC08-9193-4AFC-8CB5-20C75D3C8CC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247</v>
      </c>
      <c r="B1" s="168"/>
      <c r="C1" s="169"/>
      <c r="D1" s="169"/>
      <c r="E1" s="169"/>
      <c r="F1" s="169"/>
      <c r="G1" s="169"/>
      <c r="H1" s="169"/>
      <c r="I1" s="170" t="s">
        <v>248</v>
      </c>
      <c r="J1" s="171" t="s">
        <v>247</v>
      </c>
      <c r="K1" s="172"/>
      <c r="L1" s="169"/>
      <c r="M1" s="169"/>
      <c r="N1" s="169"/>
      <c r="O1" s="169"/>
      <c r="P1" s="173"/>
      <c r="Q1" s="174"/>
      <c r="R1" s="170" t="s">
        <v>249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250</v>
      </c>
      <c r="D5" s="187" t="s">
        <v>21</v>
      </c>
      <c r="E5" s="186" t="s">
        <v>251</v>
      </c>
      <c r="F5" s="188" t="s">
        <v>252</v>
      </c>
      <c r="G5" s="186" t="s">
        <v>253</v>
      </c>
      <c r="H5" s="188" t="s">
        <v>254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6820180</v>
      </c>
      <c r="B6" s="196" t="s">
        <v>56</v>
      </c>
      <c r="C6" s="196" t="s">
        <v>57</v>
      </c>
      <c r="D6" s="197" t="s">
        <v>63</v>
      </c>
      <c r="E6" s="198">
        <v>920001.60580058699</v>
      </c>
      <c r="F6" s="198">
        <v>6412960.94537648</v>
      </c>
      <c r="G6" s="198">
        <v>919898.13094449614</v>
      </c>
      <c r="H6" s="199">
        <v>6412938.9612817457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255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255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256</v>
      </c>
      <c r="F10" s="226"/>
      <c r="G10" s="227"/>
      <c r="H10" s="184"/>
      <c r="I10" s="184"/>
      <c r="J10" s="221" t="s">
        <v>257</v>
      </c>
      <c r="K10" s="222" t="s">
        <v>258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259</v>
      </c>
      <c r="C12" s="232">
        <v>7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260</v>
      </c>
      <c r="C13" s="235">
        <v>126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261</v>
      </c>
      <c r="C14" s="235">
        <v>2.9299999999999997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262</v>
      </c>
      <c r="C15" s="240">
        <f>C13*C14</f>
        <v>369.17999999999995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263</v>
      </c>
      <c r="C16" s="249">
        <f>+C15*0.05</f>
        <v>18.459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264</v>
      </c>
      <c r="K18" s="256" t="s">
        <v>83</v>
      </c>
      <c r="L18" s="257" t="s">
        <v>115</v>
      </c>
      <c r="M18" s="257" t="s">
        <v>257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91</v>
      </c>
      <c r="L19" s="253" t="s">
        <v>123</v>
      </c>
      <c r="M19" s="253" t="s">
        <v>145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94</v>
      </c>
      <c r="L20" s="253" t="s">
        <v>128</v>
      </c>
      <c r="M20" s="253" t="s">
        <v>145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99</v>
      </c>
      <c r="L21" s="253" t="s">
        <v>133</v>
      </c>
      <c r="M21" s="253" t="s">
        <v>145</v>
      </c>
      <c r="N21" s="260">
        <v>10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101</v>
      </c>
      <c r="L22" s="253" t="s">
        <v>128</v>
      </c>
      <c r="M22" s="253" t="s">
        <v>145</v>
      </c>
      <c r="N22" s="260">
        <v>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265</v>
      </c>
      <c r="D23" s="218"/>
      <c r="E23" s="218"/>
      <c r="F23" s="266"/>
      <c r="J23" s="262" t="s">
        <v>149</v>
      </c>
      <c r="K23" s="253" t="s">
        <v>96</v>
      </c>
      <c r="L23" s="253" t="s">
        <v>133</v>
      </c>
      <c r="M23" s="253" t="s">
        <v>150</v>
      </c>
      <c r="N23" s="260">
        <v>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128</v>
      </c>
      <c r="M24" s="253" t="s">
        <v>150</v>
      </c>
      <c r="N24" s="260">
        <v>15</v>
      </c>
      <c r="O24" s="260"/>
      <c r="P24" s="260"/>
      <c r="Q24" s="260"/>
      <c r="R24" s="261"/>
      <c r="S24" s="173"/>
    </row>
    <row r="25" spans="1:19" ht="14.25" customHeight="1">
      <c r="A25" s="267" t="s">
        <v>266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96</v>
      </c>
      <c r="L25" s="253" t="s">
        <v>138</v>
      </c>
      <c r="M25" s="253" t="s">
        <v>150</v>
      </c>
      <c r="N25" s="260">
        <v>8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267</v>
      </c>
      <c r="D26" s="222"/>
      <c r="E26" s="222"/>
      <c r="F26" s="269"/>
      <c r="J26" s="262" t="s">
        <v>153</v>
      </c>
      <c r="K26" s="253" t="s">
        <v>111</v>
      </c>
      <c r="L26" s="253" t="s">
        <v>133</v>
      </c>
      <c r="M26" s="253" t="s">
        <v>150</v>
      </c>
      <c r="N26" s="260">
        <v>7</v>
      </c>
      <c r="O26" s="260"/>
      <c r="P26" s="260"/>
      <c r="Q26" s="260"/>
      <c r="R26" s="261"/>
      <c r="S26" s="173"/>
    </row>
    <row r="27" spans="1:19" ht="14.25" customHeight="1">
      <c r="A27" s="267" t="s">
        <v>251</v>
      </c>
      <c r="B27" s="268"/>
      <c r="C27" s="207" t="s">
        <v>268</v>
      </c>
      <c r="D27" s="207"/>
      <c r="E27" s="207"/>
      <c r="F27" s="269"/>
      <c r="J27" s="262" t="s">
        <v>154</v>
      </c>
      <c r="K27" s="253" t="s">
        <v>96</v>
      </c>
      <c r="L27" s="253" t="s">
        <v>123</v>
      </c>
      <c r="M27" s="253" t="s">
        <v>155</v>
      </c>
      <c r="N27" s="260">
        <v>15</v>
      </c>
      <c r="O27" s="260"/>
      <c r="P27" s="260"/>
      <c r="Q27" s="260"/>
      <c r="R27" s="261"/>
      <c r="S27" s="173"/>
    </row>
    <row r="28" spans="1:19" ht="14.25" customHeight="1">
      <c r="A28" s="267" t="s">
        <v>252</v>
      </c>
      <c r="B28" s="268"/>
      <c r="C28" s="207" t="s">
        <v>269</v>
      </c>
      <c r="D28" s="207"/>
      <c r="E28" s="207"/>
      <c r="F28" s="269"/>
      <c r="J28" s="262" t="s">
        <v>156</v>
      </c>
      <c r="K28" s="253" t="s">
        <v>96</v>
      </c>
      <c r="L28" s="253" t="s">
        <v>133</v>
      </c>
      <c r="M28" s="253" t="s">
        <v>155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253</v>
      </c>
      <c r="B29" s="268"/>
      <c r="C29" s="207" t="s">
        <v>270</v>
      </c>
      <c r="D29" s="207"/>
      <c r="E29" s="207"/>
      <c r="F29" s="269"/>
      <c r="J29" s="262" t="s">
        <v>157</v>
      </c>
      <c r="K29" s="253" t="s">
        <v>96</v>
      </c>
      <c r="L29" s="253" t="s">
        <v>128</v>
      </c>
      <c r="M29" s="253" t="s">
        <v>155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254</v>
      </c>
      <c r="B30" s="268"/>
      <c r="C30" s="207" t="s">
        <v>271</v>
      </c>
      <c r="D30" s="207"/>
      <c r="E30" s="207"/>
      <c r="F30" s="269"/>
      <c r="J30" s="270" t="s">
        <v>158</v>
      </c>
      <c r="K30" s="271" t="s">
        <v>96</v>
      </c>
      <c r="L30" s="271" t="s">
        <v>138</v>
      </c>
      <c r="M30" s="271" t="s">
        <v>155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259</v>
      </c>
      <c r="B31" s="268"/>
      <c r="C31" s="207" t="s">
        <v>272</v>
      </c>
      <c r="D31" s="207"/>
      <c r="E31" s="211"/>
      <c r="F31" s="269"/>
    </row>
    <row r="32" spans="1:19" ht="14.25" customHeight="1">
      <c r="A32" s="267" t="s">
        <v>260</v>
      </c>
      <c r="B32" s="268"/>
      <c r="C32" s="207" t="s">
        <v>273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261</v>
      </c>
      <c r="B33" s="274"/>
      <c r="C33" s="207" t="s">
        <v>274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262</v>
      </c>
      <c r="B34" s="274"/>
      <c r="C34" s="207" t="s">
        <v>275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263</v>
      </c>
      <c r="B35" s="274"/>
      <c r="C35" s="222" t="s">
        <v>276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277</v>
      </c>
      <c r="B36" s="274"/>
      <c r="C36" s="222" t="s">
        <v>278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279</v>
      </c>
      <c r="B37" s="284"/>
      <c r="C37" s="243" t="s">
        <v>280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247</v>
      </c>
      <c r="B41" s="172"/>
      <c r="C41" s="169"/>
      <c r="D41" s="169"/>
      <c r="E41" s="169"/>
      <c r="F41" s="169"/>
      <c r="G41" s="170" t="s">
        <v>281</v>
      </c>
      <c r="H41" s="171" t="s">
        <v>247</v>
      </c>
      <c r="I41" s="172"/>
      <c r="J41" s="169"/>
      <c r="K41" s="169"/>
      <c r="L41" s="169"/>
      <c r="M41" s="169"/>
      <c r="Q41" s="170" t="s">
        <v>282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283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284</v>
      </c>
      <c r="B47" s="299"/>
      <c r="C47" s="299"/>
      <c r="D47" s="299"/>
      <c r="E47" s="299"/>
      <c r="F47" s="299"/>
      <c r="G47" s="300"/>
      <c r="H47" s="301" t="s">
        <v>285</v>
      </c>
      <c r="I47" s="302" t="s">
        <v>286</v>
      </c>
      <c r="J47" s="303"/>
      <c r="K47" s="302" t="s">
        <v>287</v>
      </c>
      <c r="L47" s="303"/>
      <c r="M47" s="302" t="s">
        <v>288</v>
      </c>
      <c r="N47" s="303"/>
      <c r="O47" s="302" t="s">
        <v>289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290</v>
      </c>
      <c r="B49" s="311" t="s">
        <v>291</v>
      </c>
      <c r="C49" s="312" t="s">
        <v>84</v>
      </c>
      <c r="D49" s="313" t="s">
        <v>292</v>
      </c>
      <c r="E49" s="314" t="s">
        <v>293</v>
      </c>
      <c r="F49" s="314" t="s">
        <v>294</v>
      </c>
      <c r="G49" s="314" t="s">
        <v>295</v>
      </c>
      <c r="H49" s="315"/>
      <c r="I49" s="310" t="s">
        <v>296</v>
      </c>
      <c r="J49" s="310" t="s">
        <v>297</v>
      </c>
      <c r="K49" s="316" t="s">
        <v>296</v>
      </c>
      <c r="L49" s="317" t="s">
        <v>297</v>
      </c>
      <c r="M49" s="316" t="s">
        <v>296</v>
      </c>
      <c r="N49" s="317" t="s">
        <v>297</v>
      </c>
      <c r="O49" s="316" t="s">
        <v>296</v>
      </c>
      <c r="P49" s="317" t="s">
        <v>297</v>
      </c>
      <c r="Q49" s="318" t="s">
        <v>298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299</v>
      </c>
      <c r="B51" s="329" t="s">
        <v>299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300</v>
      </c>
      <c r="B52" s="337" t="s">
        <v>301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302</v>
      </c>
      <c r="B53" s="337" t="s">
        <v>303</v>
      </c>
      <c r="C53" s="338" t="s">
        <v>91</v>
      </c>
      <c r="D53" s="339">
        <v>9</v>
      </c>
      <c r="E53" s="339">
        <v>1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/>
      <c r="O53" s="342" t="s">
        <v>144</v>
      </c>
      <c r="P53" s="343">
        <v>1</v>
      </c>
      <c r="Q53" s="341">
        <v>1</v>
      </c>
    </row>
    <row r="54" spans="1:256" ht="22.5">
      <c r="A54" s="336" t="s">
        <v>304</v>
      </c>
      <c r="B54" s="337" t="s">
        <v>305</v>
      </c>
      <c r="C54" s="344" t="s">
        <v>94</v>
      </c>
      <c r="D54" s="339">
        <v>8</v>
      </c>
      <c r="E54" s="339">
        <v>1</v>
      </c>
      <c r="F54" s="340" t="s">
        <v>92</v>
      </c>
      <c r="G54" s="341"/>
      <c r="H54" s="324"/>
      <c r="I54" s="341"/>
      <c r="J54" s="341"/>
      <c r="K54" s="342"/>
      <c r="L54" s="343"/>
      <c r="M54" s="342" t="s">
        <v>146</v>
      </c>
      <c r="N54" s="343">
        <v>1</v>
      </c>
      <c r="O54" s="342"/>
      <c r="P54" s="343"/>
      <c r="Q54" s="341">
        <v>1</v>
      </c>
    </row>
    <row r="55" spans="1:256" ht="33.75">
      <c r="A55" s="336" t="s">
        <v>306</v>
      </c>
      <c r="B55" s="337" t="s">
        <v>307</v>
      </c>
      <c r="C55" s="344" t="s">
        <v>96</v>
      </c>
      <c r="D55" s="339">
        <v>7</v>
      </c>
      <c r="E55" s="339">
        <v>79</v>
      </c>
      <c r="F55" s="340" t="s">
        <v>97</v>
      </c>
      <c r="G55" s="341"/>
      <c r="H55" s="324"/>
      <c r="I55" s="341" t="s">
        <v>308</v>
      </c>
      <c r="J55" s="341">
        <v>2</v>
      </c>
      <c r="K55" s="342" t="s">
        <v>309</v>
      </c>
      <c r="L55" s="343">
        <v>4</v>
      </c>
      <c r="M55" s="342" t="s">
        <v>310</v>
      </c>
      <c r="N55" s="343">
        <v>3</v>
      </c>
      <c r="O55" s="342" t="s">
        <v>154</v>
      </c>
      <c r="P55" s="343">
        <v>1</v>
      </c>
      <c r="Q55" s="341">
        <v>7</v>
      </c>
    </row>
    <row r="56" spans="1:256" ht="33.75">
      <c r="A56" s="336" t="s">
        <v>311</v>
      </c>
      <c r="B56" s="337" t="s">
        <v>312</v>
      </c>
      <c r="C56" s="344" t="s">
        <v>99</v>
      </c>
      <c r="D56" s="339">
        <v>6</v>
      </c>
      <c r="E56" s="339">
        <v>2</v>
      </c>
      <c r="F56" s="340" t="s">
        <v>92</v>
      </c>
      <c r="G56" s="341"/>
      <c r="H56" s="324"/>
      <c r="I56" s="341"/>
      <c r="J56" s="341">
        <v>1</v>
      </c>
      <c r="K56" s="342" t="s">
        <v>147</v>
      </c>
      <c r="L56" s="343">
        <v>3</v>
      </c>
      <c r="M56" s="342"/>
      <c r="N56" s="343">
        <v>2</v>
      </c>
      <c r="O56" s="342"/>
      <c r="P56" s="343"/>
      <c r="Q56" s="341">
        <v>1</v>
      </c>
    </row>
    <row r="57" spans="1:256" ht="22.5">
      <c r="A57" s="336" t="s">
        <v>313</v>
      </c>
      <c r="B57" s="337" t="s">
        <v>314</v>
      </c>
      <c r="C57" s="338" t="s">
        <v>101</v>
      </c>
      <c r="D57" s="339">
        <v>5</v>
      </c>
      <c r="E57" s="339">
        <v>1</v>
      </c>
      <c r="F57" s="340" t="s">
        <v>92</v>
      </c>
      <c r="G57" s="341"/>
      <c r="H57" s="324"/>
      <c r="I57" s="341"/>
      <c r="J57" s="341"/>
      <c r="K57" s="342"/>
      <c r="L57" s="343"/>
      <c r="M57" s="342" t="s">
        <v>148</v>
      </c>
      <c r="N57" s="343">
        <v>1</v>
      </c>
      <c r="O57" s="342"/>
      <c r="P57" s="343"/>
      <c r="Q57" s="341">
        <v>1</v>
      </c>
    </row>
    <row r="58" spans="1:256" ht="22.5">
      <c r="A58" s="336" t="s">
        <v>315</v>
      </c>
      <c r="B58" s="337" t="s">
        <v>316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317</v>
      </c>
      <c r="B59" s="337" t="s">
        <v>318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319</v>
      </c>
      <c r="B60" s="337" t="s">
        <v>320</v>
      </c>
      <c r="C60" s="338" t="s">
        <v>107</v>
      </c>
      <c r="D60" s="339">
        <v>2</v>
      </c>
      <c r="E60" s="339">
        <v>1</v>
      </c>
      <c r="F60" s="340" t="s">
        <v>92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>
        <v>1</v>
      </c>
      <c r="Q60" s="341">
        <v>0</v>
      </c>
    </row>
    <row r="61" spans="1:256">
      <c r="A61" s="336" t="s">
        <v>321</v>
      </c>
      <c r="B61" s="337" t="s">
        <v>321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322</v>
      </c>
      <c r="B62" s="346" t="s">
        <v>323</v>
      </c>
      <c r="C62" s="347" t="s">
        <v>111</v>
      </c>
      <c r="D62" s="348">
        <v>0</v>
      </c>
      <c r="E62" s="348">
        <v>15</v>
      </c>
      <c r="F62" s="349" t="s">
        <v>97</v>
      </c>
      <c r="G62" s="350"/>
      <c r="H62" s="324"/>
      <c r="I62" s="350"/>
      <c r="J62" s="350">
        <v>3</v>
      </c>
      <c r="K62" s="351" t="s">
        <v>153</v>
      </c>
      <c r="L62" s="352">
        <v>4</v>
      </c>
      <c r="M62" s="351"/>
      <c r="N62" s="352">
        <v>2</v>
      </c>
      <c r="O62" s="351"/>
      <c r="P62" s="352">
        <v>1</v>
      </c>
      <c r="Q62" s="350">
        <v>1</v>
      </c>
    </row>
    <row r="63" spans="1:256" ht="27.75" customHeight="1" thickBot="1">
      <c r="H63" s="353" t="s">
        <v>298</v>
      </c>
      <c r="I63" s="354">
        <v>2</v>
      </c>
      <c r="J63" s="355"/>
      <c r="K63" s="354">
        <v>4</v>
      </c>
      <c r="L63" s="355"/>
      <c r="M63" s="354">
        <v>4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B2426BB4-F1D1-443F-A57B-DC2416304E5E}">
      <formula1>0</formula1>
      <formula2>50</formula2>
    </dataValidation>
    <dataValidation type="date" allowBlank="1" showErrorMessage="1" errorTitle="Date du prélèvement (jj/mm/aaaa)" sqref="D6:H6" xr:uid="{4314A1B5-B31E-431C-B3B7-5C0EA5BCE72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DFFC-2778-4DA7-A814-7FE361995494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244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38366</v>
      </c>
      <c r="G23" s="32">
        <v>919907</v>
      </c>
      <c r="H23" s="32">
        <v>6412929</v>
      </c>
      <c r="I23" s="32">
        <v>879</v>
      </c>
      <c r="J23" s="32" t="s">
        <v>59</v>
      </c>
      <c r="K23" s="31">
        <v>920001.60580058699</v>
      </c>
      <c r="L23" s="31">
        <v>6412960.94537648</v>
      </c>
      <c r="M23" s="31">
        <v>919898.13094449614</v>
      </c>
      <c r="N23" s="31">
        <v>6412938.9612817457</v>
      </c>
      <c r="O23" s="32">
        <v>7</v>
      </c>
      <c r="P23" s="32">
        <v>126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245</v>
      </c>
      <c r="B26" s="39" t="s">
        <v>246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2.9299999999999997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1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92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79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2</v>
      </c>
      <c r="I44" s="89" t="s">
        <v>92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92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92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15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91</v>
      </c>
      <c r="E66" s="89" t="s">
        <v>123</v>
      </c>
      <c r="F66" s="89" t="s">
        <v>145</v>
      </c>
      <c r="G66" s="89">
        <v>10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94</v>
      </c>
      <c r="E67" s="89" t="s">
        <v>128</v>
      </c>
      <c r="F67" s="89" t="s">
        <v>145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99</v>
      </c>
      <c r="E68" s="89" t="s">
        <v>133</v>
      </c>
      <c r="F68" s="89" t="s">
        <v>145</v>
      </c>
      <c r="G68" s="92">
        <v>10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101</v>
      </c>
      <c r="E69" s="89" t="s">
        <v>128</v>
      </c>
      <c r="F69" s="89" t="s">
        <v>145</v>
      </c>
      <c r="G69" s="92">
        <v>5</v>
      </c>
      <c r="H69" s="89"/>
      <c r="I69" s="89">
        <v>2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133</v>
      </c>
      <c r="F70" s="89" t="s">
        <v>150</v>
      </c>
      <c r="G70" s="92">
        <v>5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128</v>
      </c>
      <c r="F71" s="89" t="s">
        <v>150</v>
      </c>
      <c r="G71" s="92">
        <v>15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138</v>
      </c>
      <c r="F72" s="89" t="s">
        <v>150</v>
      </c>
      <c r="G72" s="92">
        <v>8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111</v>
      </c>
      <c r="E73" s="89" t="s">
        <v>133</v>
      </c>
      <c r="F73" s="89" t="s">
        <v>150</v>
      </c>
      <c r="G73" s="92">
        <v>7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123</v>
      </c>
      <c r="F74" s="89" t="s">
        <v>155</v>
      </c>
      <c r="G74" s="92">
        <v>15</v>
      </c>
      <c r="H74" s="89"/>
      <c r="I74" s="89">
        <v>1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133</v>
      </c>
      <c r="F75" s="89" t="s">
        <v>155</v>
      </c>
      <c r="G75" s="92">
        <v>10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96</v>
      </c>
      <c r="E76" s="89" t="s">
        <v>128</v>
      </c>
      <c r="F76" s="89" t="s">
        <v>155</v>
      </c>
      <c r="G76" s="92">
        <v>20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96</v>
      </c>
      <c r="E77" s="89" t="s">
        <v>138</v>
      </c>
      <c r="F77" s="89" t="s">
        <v>155</v>
      </c>
      <c r="G77" s="92">
        <v>10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8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15</v>
      </c>
      <c r="F89" s="92">
        <v>2</v>
      </c>
      <c r="G89" s="92">
        <v>3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/>
      <c r="F90" s="92"/>
      <c r="G90" s="92">
        <v>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3</v>
      </c>
      <c r="F91" s="92"/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>
        <v>1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9</v>
      </c>
      <c r="F93" s="92">
        <v>31</v>
      </c>
      <c r="G93" s="92">
        <v>19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/>
      <c r="F94" s="92">
        <v>1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2</v>
      </c>
      <c r="F95" s="92">
        <v>1</v>
      </c>
      <c r="G95" s="92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3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5</v>
      </c>
      <c r="F97" s="92">
        <v>7</v>
      </c>
      <c r="G97" s="92">
        <v>13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73</v>
      </c>
      <c r="F98" s="92">
        <v>97</v>
      </c>
      <c r="G98" s="92">
        <v>67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/>
      <c r="F99" s="92">
        <v>7</v>
      </c>
      <c r="G99" s="92">
        <v>9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/>
      <c r="F100" s="92"/>
      <c r="G100" s="92">
        <v>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3</v>
      </c>
      <c r="F101" s="92"/>
      <c r="G101" s="92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1</v>
      </c>
      <c r="F102" s="92">
        <v>5</v>
      </c>
      <c r="G102" s="92">
        <v>6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2</v>
      </c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1</v>
      </c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2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1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/>
      <c r="F107" s="92">
        <v>1</v>
      </c>
      <c r="G107" s="92">
        <v>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/>
      <c r="F108" s="92">
        <v>1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13</v>
      </c>
      <c r="F109" s="92">
        <v>3</v>
      </c>
      <c r="G109" s="92">
        <v>12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/>
      <c r="F110" s="92"/>
      <c r="G110" s="92">
        <v>1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>
        <v>90</v>
      </c>
      <c r="F111" s="92">
        <v>8</v>
      </c>
      <c r="G111" s="92">
        <v>11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>
        <v>10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>
        <v>2</v>
      </c>
      <c r="F113" s="92">
        <v>2</v>
      </c>
      <c r="G113" s="92">
        <v>2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221</v>
      </c>
      <c r="D114" s="133" t="s">
        <v>222</v>
      </c>
      <c r="E114" s="92">
        <v>3</v>
      </c>
      <c r="F114" s="92"/>
      <c r="G114" s="92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223</v>
      </c>
      <c r="D115" s="133" t="s">
        <v>224</v>
      </c>
      <c r="E115" s="92">
        <v>53</v>
      </c>
      <c r="F115" s="92">
        <v>100</v>
      </c>
      <c r="G115" s="92">
        <v>30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225</v>
      </c>
      <c r="D116" s="133" t="s">
        <v>226</v>
      </c>
      <c r="E116" s="92">
        <v>1</v>
      </c>
      <c r="F116" s="92">
        <v>1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227</v>
      </c>
      <c r="D117" s="133" t="s">
        <v>228</v>
      </c>
      <c r="E117" s="92">
        <v>1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229</v>
      </c>
      <c r="D118" s="133" t="s">
        <v>230</v>
      </c>
      <c r="E118" s="92"/>
      <c r="F118" s="92">
        <v>1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231</v>
      </c>
      <c r="D119" s="133" t="s">
        <v>232</v>
      </c>
      <c r="E119" s="92">
        <v>4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233</v>
      </c>
      <c r="D120" s="133" t="s">
        <v>234</v>
      </c>
      <c r="E120" s="92">
        <v>1</v>
      </c>
      <c r="F120" s="92">
        <v>4</v>
      </c>
      <c r="G120" s="92">
        <v>1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235</v>
      </c>
      <c r="D121" s="133" t="s">
        <v>236</v>
      </c>
      <c r="E121" s="92" t="s">
        <v>237</v>
      </c>
      <c r="F121" s="92" t="s">
        <v>237</v>
      </c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/>
      <c r="F122" s="92"/>
      <c r="G122" s="92">
        <v>1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/>
      <c r="F123" s="92">
        <v>1</v>
      </c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>
        <v>2</v>
      </c>
      <c r="F124" s="92">
        <v>1</v>
      </c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6E617A92-2000-4B12-BAE5-697F7DE7451F}">
      <formula1>$T$2:$T$3</formula1>
    </dataValidation>
    <dataValidation type="list" allowBlank="1" showErrorMessage="1" errorTitle="Bocal de regroupement" sqref="F78" xr:uid="{28B38EA2-6DAD-44EF-ABF4-AEFD97A63BF6}">
      <formula1>#REF!</formula1>
    </dataValidation>
    <dataValidation type="list" allowBlank="1" showErrorMessage="1" errorTitle="Abondance végétation de 0 à 5" sqref="K78" xr:uid="{8BF2C9D1-83ED-458F-AE80-1EC8C25F1479}">
      <formula1>#REF!</formula1>
    </dataValidation>
    <dataValidation type="list" allowBlank="1" showErrorMessage="1" errorTitle="Intensité du comatage de 0 à 5" sqref="H78" xr:uid="{62E1C5B8-F256-4253-A4DD-EB8E91AC4F12}">
      <formula1>#REF!</formula1>
    </dataValidation>
    <dataValidation type="list" allowBlank="1" showErrorMessage="1" errorTitle="Codage SANDRE svp" sqref="E78" xr:uid="{39BE0B8C-4890-4086-9E28-F422A415E1A6}">
      <formula1>#REF!</formula1>
    </dataValidation>
    <dataValidation type="list" allowBlank="1" showInputMessage="1" showErrorMessage="1" sqref="D78 IV67:IV78" xr:uid="{1C85FAD9-ECF1-46CD-9C54-186B9A7DD8A6}">
      <formula1>#REF!</formula1>
    </dataValidation>
    <dataValidation type="list" allowBlank="1" errorTitle="Codage SANDRE svp" sqref="E66:E77" xr:uid="{67CFB3E3-F072-42B8-9FCE-1968D7B79347}">
      <formula1>"N1, N3, N5 , N6"</formula1>
    </dataValidation>
    <dataValidation type="list" allowBlank="1" showInputMessage="1" sqref="D67:D77" xr:uid="{B3031AC1-2F98-4806-B6A0-B3F8634E1472}">
      <formula1>"S1, S2, S3, S9, S10, S11, S18, S24, S25, S28, S29, S30"</formula1>
    </dataValidation>
    <dataValidation allowBlank="1" showErrorMessage="1" errorTitle="Altitude en mètres" sqref="K23:N23" xr:uid="{2E212112-BE35-44AD-A99D-D7C3399E1FB6}"/>
    <dataValidation type="list" allowBlank="1" errorTitle="Bocal de regroupement" sqref="F66:F77" xr:uid="{1793539D-2D5E-4163-9374-2AD521F0EF3E}">
      <formula1>"PhA , PhB, PhC"</formula1>
    </dataValidation>
    <dataValidation type="list" allowBlank="1" errorTitle="Intensité du comatage de 0 à 5" sqref="H66:H77" xr:uid="{BF54E99A-CD02-4B97-B545-C148CA118C43}">
      <formula1>"0, 1, 2, 3, 4, 5"</formula1>
    </dataValidation>
    <dataValidation type="list" allowBlank="1" errorTitle="Stabilité ou non du substrat" sqref="I66:I77" xr:uid="{C0A17331-7CAC-4292-BD9E-4D54B7C7E4E1}">
      <formula1>"stable , moyennement stable , instable"</formula1>
    </dataValidation>
    <dataValidation type="list" allowBlank="1" errorTitle="Abondance végétation de 0 à 5" sqref="K66:K77" xr:uid="{BA3DE09D-399F-4A57-A2A5-CFF4D6BCE2A5}">
      <formula1>"0, 1, 2, 3, 4, 5"</formula1>
    </dataValidation>
    <dataValidation type="list" allowBlank="1" errorTitle="Choisir une des 4 catégories" error="Vous devez indiquer une des 4 catégories de la liste déroulante" sqref="I39:I50" xr:uid="{D6A524A5-799D-4730-A4B0-08CAF6C85DBC}">
      <formula1>"D, M, MNR, P"</formula1>
    </dataValidation>
    <dataValidation type="list" allowBlank="1" sqref="D66" xr:uid="{9D1CCCE7-570E-4516-8E7D-B70B7AEB8EA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CB07676-09A9-40EF-B121-3DD056833302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F65502A-AFB6-4F3B-A131-D92EA9FB840C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41DD6B5-D8B8-47A1-BD92-AC20AB7DC2B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B4DE151-D2EC-4F9C-9B37-638A3AA01542}">
      <formula1>1</formula1>
      <formula2>3</formula2>
    </dataValidation>
    <dataValidation allowBlank="1" showErrorMessage="1" promptTitle="ATTENTION" prompt="en Lambert II étendu" sqref="G23 E27:E28" xr:uid="{BF45EF7D-B20C-466F-8C7D-F2097CE46CBA}"/>
    <dataValidation type="textLength" allowBlank="1" showInputMessage="1" showErrorMessage="1" sqref="A41:E41 IS42:IV42" xr:uid="{2C81C78F-D1B0-4146-8DEA-D988DBB018EC}">
      <formula1>0</formula1>
      <formula2>50</formula2>
    </dataValidation>
    <dataValidation type="whole" allowBlank="1" showErrorMessage="1" errorTitle="Altitude en mètres" sqref="I23:I28" xr:uid="{43C0040A-8F95-4755-B596-3BEDB10B1A52}">
      <formula1>0</formula1>
      <formula2>4000</formula2>
    </dataValidation>
    <dataValidation type="decimal" allowBlank="1" showErrorMessage="1" errorTitle="Recouvrement en % de 0 à 100" sqref="H39:H50" xr:uid="{F9F0CC04-B581-4C41-8748-A3555C73DF37}">
      <formula1>0</formula1>
      <formula2>100</formula2>
    </dataValidation>
    <dataValidation type="textLength" operator="equal" allowBlank="1" showErrorMessage="1" errorTitle="Code INSEE selon le type 00000" sqref="F23" xr:uid="{0CF004CD-A0DB-43C9-A49C-8D22240829DA}">
      <formula1>5</formula1>
      <formula2>0</formula2>
    </dataValidation>
    <dataValidation type="date" allowBlank="1" showErrorMessage="1" errorTitle="Date du prélèvement (jj/mm/aaaa)" sqref="IV40" xr:uid="{C61623AB-B883-45EC-9790-080A0F3D2C1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2019-04-11T05:42:31Z</dcterms:created>
  <dcterms:modified xsi:type="dcterms:W3CDTF">2019-04-11T05:43:25Z</dcterms:modified>
</cp:coreProperties>
</file>