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EAUMO\19013_EAUMO_exports\"/>
    </mc:Choice>
  </mc:AlternateContent>
  <xr:revisionPtr revIDLastSave="0" documentId="13_ncr:1_{1C636BDD-A873-40A1-B672-EBE5B0112132}" xr6:coauthVersionLast="45" xr6:coauthVersionMax="45" xr10:uidLastSave="{00000000-0000-0000-0000-000000000000}"/>
  <bookViews>
    <workbookView xWindow="-120" yWindow="-120" windowWidth="29040" windowHeight="15840" xr2:uid="{F2D23B03-3C7E-49DA-BDE6-CE48ABB540C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6" i="2"/>
  <c r="B104" i="2"/>
  <c r="B112" i="2"/>
  <c r="B116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77" i="2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92" i="2"/>
  <c r="B100" i="2"/>
  <c r="B108" i="2"/>
  <c r="B12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<sst xmlns="http://schemas.openxmlformats.org/spreadsheetml/2006/main" count="661" uniqueCount="351">
  <si>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</si>
  <si>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</si>
  <si>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</si>
  <si>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</si>
  <si>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</si>
  <si>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</si>
  <si>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</si>
  <si>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</si>
  <si>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</si>
  <si>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</si>
  <si>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</si>
  <si>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</si>
  <si>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</si>
  <si>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EAU MORTE</t>
  </si>
  <si>
    <t>EAU MORTE A DOUSSARD 2</t>
  </si>
  <si>
    <t>29/08/2019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</si>
  <si>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</si>
  <si>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</si>
  <si>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</si>
  <si>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</si>
  <si>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</si>
  <si>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</si>
  <si>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</si>
  <si>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</si>
  <si>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</si>
  <si>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</si>
  <si>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</si>
  <si>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</si>
  <si>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</si>
  <si>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</si>
  <si>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</si>
  <si>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</si>
  <si>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</si>
  <si>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</si>
  <si>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</si>
  <si>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</si>
  <si>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</si>
  <si>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</si>
  <si>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</si>
  <si>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</si>
  <si>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</si>
  <si>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</si>
  <si>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</si>
  <si>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</si>
  <si>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</si>
  <si>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</si>
  <si>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</si>
  <si>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</si>
  <si>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</si>
  <si>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</si>
  <si>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</si>
  <si>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</si>
  <si>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</si>
  <si>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</si>
  <si>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</si>
  <si>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</si>
  <si>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</si>
  <si>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</si>
  <si>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</si>
  <si>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</si>
  <si>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</si>
  <si>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</si>
  <si>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</si>
  <si>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</si>
  <si>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</si>
  <si>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</si>
  <si>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</si>
  <si>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</si>
  <si>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</si>
  <si>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</si>
  <si>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</si>
  <si>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</si>
  <si>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</si>
  <si>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</si>
  <si>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</si>
  <si>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</si>
  <si>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</si>
  <si>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</si>
  <si>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</si>
  <si>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</si>
  <si>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</si>
  <si>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</si>
  <si>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</si>
  <si>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</si>
  <si>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</si>
  <si>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</si>
  <si>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</si>
  <si>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</si>
  <si>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</si>
  <si>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</si>
  <si>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</si>
  <si>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</si>
  <si>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</si>
  <si>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</si>
  <si>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</si>
  <si>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</si>
  <si>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</si>
  <si>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</si>
  <si>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</si>
  <si>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</si>
  <si>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</si>
  <si>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</si>
  <si>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</si>
  <si>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</si>
  <si>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</si>
  <si>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</si>
  <si>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</si>
  <si>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</si>
  <si>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</si>
  <si>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</si>
  <si>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</si>
  <si>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</si>
  <si>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</si>
  <si>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</si>
  <si>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</si>
  <si>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</si>
  <si>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</si>
  <si>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</si>
  <si>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</si>
  <si>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</si>
  <si>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</si>
  <si>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</si>
  <si>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</si>
  <si>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</si>
  <si>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</si>
  <si>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</si>
  <si>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</si>
  <si>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</si>
  <si>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</si>
  <si>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</si>
  <si>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</si>
  <si>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</si>
  <si>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</si>
  <si>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</si>
  <si>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</si>
  <si>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</si>
  <si>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</si>
  <si>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</si>
  <si>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</si>
  <si>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</si>
  <si>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</si>
  <si>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</si>
  <si>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</si>
  <si>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</si>
  <si>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</si>
  <si>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</si>
  <si>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</si>
  <si>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</si>
  <si>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</si>
  <si>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</si>
  <si>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</si>
  <si>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</si>
  <si>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</si>
  <si>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</si>
  <si>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</si>
  <si>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</si>
  <si>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</si>
  <si>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</si>
  <si>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</si>
  <si>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</si>
  <si>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</si>
  <si>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</si>
  <si>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</si>
  <si>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</si>
  <si>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</si>
  <si>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</si>
  <si>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</si>
  <si>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</si>
  <si>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</si>
  <si>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</si>
  <si>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</si>
  <si>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</si>
  <si>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</si>
  <si>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</si>
  <si>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</si>
  <si>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</si>
  <si>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</si>
  <si>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</si>
  <si>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</si>
  <si>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</si>
  <si>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</si>
  <si>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</si>
  <si>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</si>
  <si>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</si>
  <si>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</si>
  <si>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</si>
  <si>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</si>
  <si>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</si>
  <si>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</si>
  <si>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</si>
  <si>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</si>
  <si>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</si>
  <si>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</si>
  <si>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</si>
  <si>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</si>
  <si>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</si>
  <si>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</si>
  <si>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</si>
  <si>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06830079</t>
  </si>
  <si>
    <t>DOUSSARD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</si>
  <si>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</si>
  <si>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</si>
  <si>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</si>
  <si>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</si>
  <si>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</si>
  <si>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</si>
  <si>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</si>
  <si>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</si>
  <si>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</si>
  <si>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</si>
  <si>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</si>
  <si>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</si>
  <si>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</si>
  <si>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</si>
  <si>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</si>
  <si>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</si>
  <si>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</si>
  <si>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</si>
  <si>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</si>
  <si>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</si>
  <si>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</si>
  <si>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</si>
  <si>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</si>
  <si>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</si>
  <si>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</si>
  <si>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</si>
  <si>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</si>
  <si>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</si>
  <si>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</si>
  <si>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</si>
  <si>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</si>
  <si>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</si>
  <si>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</si>
  <si>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</si>
  <si>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</si>
  <si>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</si>
  <si>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</si>
  <si>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</si>
  <si>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</si>
  <si>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</si>
  <si>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</si>
  <si>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</si>
  <si>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</si>
  <si>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</si>
  <si>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</si>
  <si>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</si>
  <si>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</si>
  <si>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</si>
  <si>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</si>
  <si>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</si>
  <si>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Isoperla</t>
  </si>
  <si>
    <t>140</t>
  </si>
  <si>
    <t>Glossosomatidae</t>
  </si>
  <si>
    <t>189</t>
  </si>
  <si>
    <t>Silo</t>
  </si>
  <si>
    <t>292</t>
  </si>
  <si>
    <t>Hydropsyche</t>
  </si>
  <si>
    <t>212</t>
  </si>
  <si>
    <t>Hydroptila</t>
  </si>
  <si>
    <t>200</t>
  </si>
  <si>
    <t>sF. Limnephilinae</t>
  </si>
  <si>
    <t>3163</t>
  </si>
  <si>
    <t>Odontocerum</t>
  </si>
  <si>
    <t>339</t>
  </si>
  <si>
    <t>Polycentropodidae</t>
  </si>
  <si>
    <t>223</t>
  </si>
  <si>
    <t>Polycentropus</t>
  </si>
  <si>
    <t>231</t>
  </si>
  <si>
    <t>Lype</t>
  </si>
  <si>
    <t>241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</si>
  <si>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</si>
  <si>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</si>
  <si>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</si>
  <si>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</si>
  <si>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</si>
  <si>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</si>
  <si>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</si>
  <si>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</si>
  <si>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</si>
  <si>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</si>
  <si>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</si>
  <si>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</si>
  <si>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</si>
  <si>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</si>
  <si>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Torleya</t>
  </si>
  <si>
    <t>2391</t>
  </si>
  <si>
    <t>Ecdyonurus</t>
  </si>
  <si>
    <t>421</t>
  </si>
  <si>
    <t>Epeorus</t>
  </si>
  <si>
    <t>400</t>
  </si>
  <si>
    <t>Rhithrogena</t>
  </si>
  <si>
    <t>404</t>
  </si>
  <si>
    <t>Micronecta</t>
  </si>
  <si>
    <t>719</t>
  </si>
  <si>
    <t>sF. Colymbetinae</t>
  </si>
  <si>
    <t>2395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</si>
  <si>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</si>
  <si>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</si>
  <si>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</si>
  <si>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</si>
  <si>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</si>
  <si>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</si>
  <si>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</si>
  <si>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</si>
  <si>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</si>
  <si>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</si>
  <si>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Brychius</t>
  </si>
  <si>
    <t>520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</si>
  <si>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</si>
  <si>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</si>
  <si>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</si>
  <si>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</si>
  <si>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</si>
  <si>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</si>
  <si>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</si>
  <si>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</si>
  <si>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</si>
  <si>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</si>
  <si>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</si>
  <si>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</si>
  <si>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</si>
  <si>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</si>
  <si>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</si>
  <si>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</si>
  <si>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</si>
  <si>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</si>
  <si>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Sialis</t>
  </si>
  <si>
    <t>704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</si>
  <si>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</si>
  <si>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</si>
  <si>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</si>
  <si>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</si>
  <si>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</si>
  <si>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</si>
  <si>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</si>
  <si>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</si>
  <si>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</si>
  <si>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Ancylus</t>
  </si>
  <si>
    <t>1028</t>
  </si>
  <si>
    <t>Radix</t>
  </si>
  <si>
    <t>1004</t>
  </si>
  <si>
    <t>Glossiphoniidae</t>
  </si>
  <si>
    <t>908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</si>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</sst>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84BBB34-060B-47B6-B2E8-3AD1BE16B249}"/>
    <cellStyle name="Normal_résultats" xfId="1" xr:uid="{872FFB80-367B-4F72-B324-711CB8788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EAUMO/19013_EAUMO_29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EAUMO</v>
          </cell>
          <cell r="L5">
            <v>43706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BAE4-2CB1-496E-AB6C-8C1829F22DA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6830079</v>
      </c>
      <c r="B6" s="27" t="s">
        <v>13</v>
      </c>
      <c r="C6" s="27" t="s">
        <v>14</v>
      </c>
      <c r="D6" s="28" t="s">
        <v>15</v>
      </c>
      <c r="E6" s="27">
        <v>950979.27326532023</v>
      </c>
      <c r="F6" s="27">
        <v>6526127.3129670434</v>
      </c>
      <c r="G6" s="27">
        <v>950907.98563711136</v>
      </c>
      <c r="H6" s="29">
        <v>6526292.2213766342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10.199999999999999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9.2222222222222214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1752.2222222222222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87.611111111111114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47</v>
      </c>
      <c r="M25" s="82" t="s">
        <v>56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64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50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47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64</v>
      </c>
      <c r="M30" s="103" t="s">
        <v>67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50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>
        <v>2</v>
      </c>
      <c r="K51" s="166" t="s">
        <v>41</v>
      </c>
      <c r="L51" s="167">
        <v>3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55</v>
      </c>
      <c r="D55" s="171">
        <v>7</v>
      </c>
      <c r="E55" s="171">
        <v>93</v>
      </c>
      <c r="F55" s="172" t="s">
        <v>123</v>
      </c>
      <c r="G55" s="173"/>
      <c r="H55" s="156"/>
      <c r="I55" s="173" t="s">
        <v>124</v>
      </c>
      <c r="J55" s="173">
        <v>1</v>
      </c>
      <c r="K55" s="174" t="s">
        <v>125</v>
      </c>
      <c r="L55" s="175">
        <v>4</v>
      </c>
      <c r="M55" s="174" t="s">
        <v>126</v>
      </c>
      <c r="N55" s="175">
        <v>3</v>
      </c>
      <c r="O55" s="174" t="s">
        <v>127</v>
      </c>
      <c r="P55" s="175">
        <v>2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52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>
        <v>2</v>
      </c>
      <c r="K56" s="174" t="s">
        <v>51</v>
      </c>
      <c r="L56" s="175">
        <v>3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>
        <v>1</v>
      </c>
      <c r="M57" s="174"/>
      <c r="N57" s="175">
        <v>3</v>
      </c>
      <c r="O57" s="174"/>
      <c r="P57" s="175">
        <v>2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 t="s">
        <v>136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136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/>
      <c r="K62" s="183"/>
      <c r="L62" s="184">
        <v>1</v>
      </c>
      <c r="M62" s="183"/>
      <c r="N62" s="184">
        <v>3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7EF16A6-9254-4E96-B429-45CD68ADAFA4}">
      <formula1>0</formula1>
      <formula2>50</formula2>
    </dataValidation>
    <dataValidation type="date" allowBlank="1" showErrorMessage="1" errorTitle="Date du prélèvement (jj/mm/aaaa)" sqref="D6:H6" xr:uid="{B93D1E8E-B1C4-4BA6-8BCD-7A02871EB85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4A36-66A2-4EDF-A993-77DB2F1B062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74104</v>
      </c>
      <c r="G23" s="235">
        <v>950959</v>
      </c>
      <c r="H23" s="235">
        <v>6526151</v>
      </c>
      <c r="I23" s="235">
        <v>456</v>
      </c>
      <c r="J23" s="235" t="s">
        <v>200</v>
      </c>
      <c r="K23" s="234">
        <v>950979.27326532023</v>
      </c>
      <c r="L23" s="234">
        <v>6526127.3129670434</v>
      </c>
      <c r="M23" s="234">
        <v>950907.98563711136</v>
      </c>
      <c r="N23" s="234">
        <v>6526292.2213766342</v>
      </c>
      <c r="O23" s="235">
        <v>10.199999999999999</v>
      </c>
      <c r="P23" s="235">
        <v>190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EAUMO_2019-08-29</v>
      </c>
      <c r="C26" s="240"/>
      <c r="D26" s="242" t="s">
        <v>15</v>
      </c>
      <c r="E26" s="243" t="s">
        <v>204</v>
      </c>
      <c r="F26" s="240" t="s">
        <v>205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06830079</v>
      </c>
      <c r="B39" s="278" t="str">
        <f>C23</f>
        <v>EAU MORTE</v>
      </c>
      <c r="C39" s="278" t="str">
        <f>D23</f>
        <v>EAU MORTE A DOUSSARD 2</v>
      </c>
      <c r="D39" s="279" t="str">
        <f>D26</f>
        <v>29/08/2019</v>
      </c>
      <c r="E39" s="280">
        <v>9.2222222222222214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93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52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 t="s">
        <v>136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 t="s">
        <v>136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147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50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06830079</v>
      </c>
      <c r="B66" s="308" t="str">
        <f>D26</f>
        <v>29/08/2019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06830079</v>
      </c>
      <c r="B67" s="311" t="str">
        <f>+B$66</f>
        <v>29/08/2019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06830079</v>
      </c>
      <c r="B68" s="311" t="str">
        <f t="shared" si="0"/>
        <v>29/08/2019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06830079</v>
      </c>
      <c r="B69" s="311" t="str">
        <f t="shared" si="0"/>
        <v>29/08/2019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06830079</v>
      </c>
      <c r="B70" s="311" t="str">
        <f t="shared" si="0"/>
        <v>29/08/2019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06830079</v>
      </c>
      <c r="B71" s="311" t="str">
        <f t="shared" si="0"/>
        <v>29/08/2019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06830079</v>
      </c>
      <c r="B72" s="311" t="str">
        <f t="shared" si="0"/>
        <v>29/08/2019</v>
      </c>
      <c r="C72" s="309" t="s">
        <v>61</v>
      </c>
      <c r="D72" s="283" t="s">
        <v>55</v>
      </c>
      <c r="E72" s="283" t="s">
        <v>47</v>
      </c>
      <c r="F72" s="283" t="s">
        <v>56</v>
      </c>
      <c r="G72" s="284">
        <v>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06830079</v>
      </c>
      <c r="B73" s="311" t="str">
        <f t="shared" si="0"/>
        <v>29/08/2019</v>
      </c>
      <c r="C73" s="309" t="s">
        <v>63</v>
      </c>
      <c r="D73" s="283" t="s">
        <v>55</v>
      </c>
      <c r="E73" s="283" t="s">
        <v>64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06830079</v>
      </c>
      <c r="B74" s="311" t="str">
        <f t="shared" si="0"/>
        <v>29/08/2019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06830079</v>
      </c>
      <c r="B75" s="311" t="str">
        <f t="shared" si="0"/>
        <v>29/08/2019</v>
      </c>
      <c r="C75" s="309" t="s">
        <v>69</v>
      </c>
      <c r="D75" s="283" t="s">
        <v>55</v>
      </c>
      <c r="E75" s="283" t="s">
        <v>50</v>
      </c>
      <c r="F75" s="283" t="s">
        <v>67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06830079</v>
      </c>
      <c r="B76" s="311" t="str">
        <f t="shared" si="0"/>
        <v>29/08/2019</v>
      </c>
      <c r="C76" s="309" t="s">
        <v>71</v>
      </c>
      <c r="D76" s="283" t="s">
        <v>55</v>
      </c>
      <c r="E76" s="283" t="s">
        <v>47</v>
      </c>
      <c r="F76" s="283" t="s">
        <v>67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06830079</v>
      </c>
      <c r="B77" s="311" t="str">
        <f t="shared" si="0"/>
        <v>29/08/2019</v>
      </c>
      <c r="C77" s="309" t="s">
        <v>73</v>
      </c>
      <c r="D77" s="283" t="s">
        <v>55</v>
      </c>
      <c r="E77" s="283" t="s">
        <v>64</v>
      </c>
      <c r="F77" s="283" t="s">
        <v>67</v>
      </c>
      <c r="G77" s="284">
        <v>20</v>
      </c>
      <c r="H77" s="283"/>
      <c r="I77" s="283">
        <v>0</v>
      </c>
      <c r="J77" s="284" t="s">
        <v>237</v>
      </c>
      <c r="K77" s="283">
        <v>1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06830079</v>
      </c>
      <c r="B88" s="330" t="str">
        <f>D26</f>
        <v>29/08/2019</v>
      </c>
      <c r="C88" s="284" t="s">
        <v>248</v>
      </c>
      <c r="D88" s="331" t="s">
        <v>249</v>
      </c>
      <c r="E88" s="284">
        <v>10</v>
      </c>
      <c r="F88" s="284">
        <v>13</v>
      </c>
      <c r="G88" s="284">
        <v>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06830079</v>
      </c>
      <c r="B89" s="311" t="str">
        <f>+B$88</f>
        <v>29/08/2019</v>
      </c>
      <c r="C89" s="284" t="s">
        <v>250</v>
      </c>
      <c r="D89" s="331" t="s">
        <v>251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06830079</v>
      </c>
      <c r="B90" s="311" t="str">
        <f t="shared" si="1"/>
        <v>29/08/2019</v>
      </c>
      <c r="C90" s="284" t="s">
        <v>252</v>
      </c>
      <c r="D90" s="331" t="s">
        <v>253</v>
      </c>
      <c r="E90" s="284">
        <v>2</v>
      </c>
      <c r="F90" s="284">
        <v>184</v>
      </c>
      <c r="G90" s="284">
        <v>26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06830079</v>
      </c>
      <c r="B91" s="311" t="str">
        <f t="shared" si="1"/>
        <v>29/08/2019</v>
      </c>
      <c r="C91" s="284" t="s">
        <v>254</v>
      </c>
      <c r="D91" s="331" t="s">
        <v>255</v>
      </c>
      <c r="E91" s="284">
        <v>2</v>
      </c>
      <c r="F91" s="284">
        <v>9</v>
      </c>
      <c r="G91" s="284">
        <v>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06830079</v>
      </c>
      <c r="B92" s="311" t="str">
        <f t="shared" si="1"/>
        <v>29/08/2019</v>
      </c>
      <c r="C92" s="284" t="s">
        <v>256</v>
      </c>
      <c r="D92" s="331" t="s">
        <v>257</v>
      </c>
      <c r="E92" s="284">
        <v>50</v>
      </c>
      <c r="F92" s="284">
        <v>68</v>
      </c>
      <c r="G92" s="284">
        <v>48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06830079</v>
      </c>
      <c r="B93" s="311" t="str">
        <f t="shared" si="1"/>
        <v>29/08/2019</v>
      </c>
      <c r="C93" s="284" t="s">
        <v>258</v>
      </c>
      <c r="D93" s="331" t="s">
        <v>259</v>
      </c>
      <c r="E93" s="284"/>
      <c r="F93" s="284">
        <v>3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06830079</v>
      </c>
      <c r="B94" s="311" t="str">
        <f t="shared" si="1"/>
        <v>29/08/2019</v>
      </c>
      <c r="C94" s="284" t="s">
        <v>260</v>
      </c>
      <c r="D94" s="331" t="s">
        <v>261</v>
      </c>
      <c r="E94" s="284">
        <v>3</v>
      </c>
      <c r="F94" s="284">
        <v>10</v>
      </c>
      <c r="G94" s="284">
        <v>40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06830079</v>
      </c>
      <c r="B95" s="311" t="str">
        <f t="shared" si="1"/>
        <v>29/08/2019</v>
      </c>
      <c r="C95" s="284" t="s">
        <v>262</v>
      </c>
      <c r="D95" s="331" t="s">
        <v>263</v>
      </c>
      <c r="E95" s="284">
        <v>2</v>
      </c>
      <c r="F95" s="284">
        <v>7</v>
      </c>
      <c r="G95" s="284">
        <v>10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06830079</v>
      </c>
      <c r="B96" s="311" t="str">
        <f t="shared" si="1"/>
        <v>29/08/2019</v>
      </c>
      <c r="C96" s="284" t="s">
        <v>264</v>
      </c>
      <c r="D96" s="331" t="s">
        <v>265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06830079</v>
      </c>
      <c r="B97" s="311" t="str">
        <f t="shared" si="1"/>
        <v>29/08/2019</v>
      </c>
      <c r="C97" s="284" t="s">
        <v>266</v>
      </c>
      <c r="D97" s="331" t="s">
        <v>267</v>
      </c>
      <c r="E97" s="284">
        <v>7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06830079</v>
      </c>
      <c r="B98" s="311" t="str">
        <f t="shared" si="1"/>
        <v>29/08/2019</v>
      </c>
      <c r="C98" s="284" t="s">
        <v>268</v>
      </c>
      <c r="D98" s="331" t="s">
        <v>269</v>
      </c>
      <c r="E98" s="284">
        <v>3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06830079</v>
      </c>
      <c r="B99" s="311" t="str">
        <f t="shared" si="1"/>
        <v>29/08/2019</v>
      </c>
      <c r="C99" s="284" t="s">
        <v>270</v>
      </c>
      <c r="D99" s="331" t="s">
        <v>271</v>
      </c>
      <c r="E99" s="284"/>
      <c r="F99" s="284">
        <v>48</v>
      </c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06830079</v>
      </c>
      <c r="B100" s="311" t="str">
        <f t="shared" si="1"/>
        <v>29/08/2019</v>
      </c>
      <c r="C100" s="284" t="s">
        <v>272</v>
      </c>
      <c r="D100" s="331" t="s">
        <v>273</v>
      </c>
      <c r="E100" s="284">
        <v>5</v>
      </c>
      <c r="F100" s="284">
        <v>4</v>
      </c>
      <c r="G100" s="284">
        <v>13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06830079</v>
      </c>
      <c r="B101" s="311" t="str">
        <f t="shared" si="1"/>
        <v>29/08/2019</v>
      </c>
      <c r="C101" s="284" t="s">
        <v>274</v>
      </c>
      <c r="D101" s="331" t="s">
        <v>275</v>
      </c>
      <c r="E101" s="284">
        <v>19</v>
      </c>
      <c r="F101" s="284">
        <v>8</v>
      </c>
      <c r="G101" s="284">
        <v>36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06830079</v>
      </c>
      <c r="B102" s="311" t="str">
        <f t="shared" si="1"/>
        <v>29/08/2019</v>
      </c>
      <c r="C102" s="284" t="s">
        <v>276</v>
      </c>
      <c r="D102" s="331" t="s">
        <v>277</v>
      </c>
      <c r="E102" s="284">
        <v>34</v>
      </c>
      <c r="F102" s="284">
        <v>112</v>
      </c>
      <c r="G102" s="284">
        <v>40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06830079</v>
      </c>
      <c r="B103" s="311" t="str">
        <f t="shared" si="1"/>
        <v>29/08/2019</v>
      </c>
      <c r="C103" s="284" t="s">
        <v>278</v>
      </c>
      <c r="D103" s="331" t="s">
        <v>279</v>
      </c>
      <c r="E103" s="284">
        <v>80</v>
      </c>
      <c r="F103" s="284">
        <v>40</v>
      </c>
      <c r="G103" s="284">
        <v>36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06830079</v>
      </c>
      <c r="B104" s="311" t="str">
        <f t="shared" si="1"/>
        <v>29/08/2019</v>
      </c>
      <c r="C104" s="284" t="s">
        <v>280</v>
      </c>
      <c r="D104" s="331" t="s">
        <v>281</v>
      </c>
      <c r="E104" s="284">
        <v>11</v>
      </c>
      <c r="F104" s="284">
        <v>4</v>
      </c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06830079</v>
      </c>
      <c r="B105" s="311" t="str">
        <f t="shared" si="1"/>
        <v>29/08/2019</v>
      </c>
      <c r="C105" s="284" t="s">
        <v>282</v>
      </c>
      <c r="D105" s="331" t="s">
        <v>283</v>
      </c>
      <c r="E105" s="284">
        <v>7</v>
      </c>
      <c r="F105" s="284">
        <v>18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06830079</v>
      </c>
      <c r="B106" s="311" t="str">
        <f t="shared" si="1"/>
        <v>29/08/2019</v>
      </c>
      <c r="C106" s="284" t="s">
        <v>284</v>
      </c>
      <c r="D106" s="331" t="s">
        <v>285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06830079</v>
      </c>
      <c r="B107" s="311" t="str">
        <f t="shared" si="1"/>
        <v>29/08/2019</v>
      </c>
      <c r="C107" s="284" t="s">
        <v>286</v>
      </c>
      <c r="D107" s="331" t="s">
        <v>287</v>
      </c>
      <c r="E107" s="284"/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06830079</v>
      </c>
      <c r="B108" s="311" t="str">
        <f t="shared" si="1"/>
        <v>29/08/2019</v>
      </c>
      <c r="C108" s="284" t="s">
        <v>288</v>
      </c>
      <c r="D108" s="331" t="s">
        <v>289</v>
      </c>
      <c r="E108" s="284"/>
      <c r="F108" s="284">
        <v>1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06830079</v>
      </c>
      <c r="B109" s="311" t="str">
        <f t="shared" si="1"/>
        <v>29/08/2019</v>
      </c>
      <c r="C109" s="284" t="s">
        <v>290</v>
      </c>
      <c r="D109" s="331" t="s">
        <v>291</v>
      </c>
      <c r="E109" s="284"/>
      <c r="F109" s="284">
        <v>7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06830079</v>
      </c>
      <c r="B110" s="311" t="str">
        <f t="shared" si="1"/>
        <v>29/08/2019</v>
      </c>
      <c r="C110" s="284" t="s">
        <v>292</v>
      </c>
      <c r="D110" s="331" t="s">
        <v>293</v>
      </c>
      <c r="E110" s="284"/>
      <c r="F110" s="284">
        <v>3</v>
      </c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06830079</v>
      </c>
      <c r="B111" s="311" t="str">
        <f t="shared" si="1"/>
        <v>29/08/2019</v>
      </c>
      <c r="C111" s="284" t="s">
        <v>294</v>
      </c>
      <c r="D111" s="331" t="s">
        <v>295</v>
      </c>
      <c r="E111" s="284">
        <v>3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06830079</v>
      </c>
      <c r="B112" s="311" t="str">
        <f t="shared" si="1"/>
        <v>29/08/2019</v>
      </c>
      <c r="C112" s="284" t="s">
        <v>296</v>
      </c>
      <c r="D112" s="331" t="s">
        <v>297</v>
      </c>
      <c r="E112" s="284">
        <v>2</v>
      </c>
      <c r="F112" s="284">
        <v>17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06830079</v>
      </c>
      <c r="B113" s="311" t="str">
        <f t="shared" si="1"/>
        <v>29/08/2019</v>
      </c>
      <c r="C113" s="284" t="s">
        <v>298</v>
      </c>
      <c r="D113" s="331" t="s">
        <v>299</v>
      </c>
      <c r="E113" s="284">
        <v>40</v>
      </c>
      <c r="F113" s="284">
        <v>20</v>
      </c>
      <c r="G113" s="284">
        <v>24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06830079</v>
      </c>
      <c r="B114" s="311" t="str">
        <f t="shared" si="1"/>
        <v>29/08/2019</v>
      </c>
      <c r="C114" s="284" t="s">
        <v>300</v>
      </c>
      <c r="D114" s="331" t="s">
        <v>301</v>
      </c>
      <c r="E114" s="284">
        <v>24</v>
      </c>
      <c r="F114" s="284">
        <v>70</v>
      </c>
      <c r="G114" s="284">
        <v>44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06830079</v>
      </c>
      <c r="B115" s="311" t="str">
        <f t="shared" si="1"/>
        <v>29/08/2019</v>
      </c>
      <c r="C115" s="284" t="s">
        <v>302</v>
      </c>
      <c r="D115" s="331" t="s">
        <v>303</v>
      </c>
      <c r="E115" s="284">
        <v>32</v>
      </c>
      <c r="F115" s="284">
        <v>39</v>
      </c>
      <c r="G115" s="284">
        <v>48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06830079</v>
      </c>
      <c r="B116" s="311" t="str">
        <f t="shared" si="1"/>
        <v>29/08/2019</v>
      </c>
      <c r="C116" s="284" t="s">
        <v>304</v>
      </c>
      <c r="D116" s="331" t="s">
        <v>305</v>
      </c>
      <c r="E116" s="284">
        <v>72</v>
      </c>
      <c r="F116" s="284">
        <v>20</v>
      </c>
      <c r="G116" s="284">
        <v>24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06830079</v>
      </c>
      <c r="B117" s="311" t="str">
        <f t="shared" si="1"/>
        <v>29/08/2019</v>
      </c>
      <c r="C117" s="284" t="s">
        <v>306</v>
      </c>
      <c r="D117" s="331" t="s">
        <v>307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06830079</v>
      </c>
      <c r="B118" s="311" t="str">
        <f t="shared" si="1"/>
        <v>29/08/2019</v>
      </c>
      <c r="C118" s="284" t="s">
        <v>308</v>
      </c>
      <c r="D118" s="331" t="s">
        <v>309</v>
      </c>
      <c r="E118" s="284">
        <v>3</v>
      </c>
      <c r="F118" s="284">
        <v>2</v>
      </c>
      <c r="G118" s="284">
        <v>7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06830079</v>
      </c>
      <c r="B119" s="311" t="str">
        <f t="shared" si="1"/>
        <v>29/08/2019</v>
      </c>
      <c r="C119" s="284" t="s">
        <v>310</v>
      </c>
      <c r="D119" s="331" t="s">
        <v>311</v>
      </c>
      <c r="E119" s="284">
        <v>3</v>
      </c>
      <c r="F119" s="284">
        <v>3</v>
      </c>
      <c r="G119" s="284">
        <v>10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06830079</v>
      </c>
      <c r="B120" s="311" t="str">
        <f t="shared" si="1"/>
        <v>29/08/2019</v>
      </c>
      <c r="C120" s="284" t="s">
        <v>312</v>
      </c>
      <c r="D120" s="331" t="s">
        <v>313</v>
      </c>
      <c r="E120" s="284">
        <v>437</v>
      </c>
      <c r="F120" s="284">
        <v>346</v>
      </c>
      <c r="G120" s="284">
        <v>418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06830079</v>
      </c>
      <c r="B121" s="311" t="str">
        <f t="shared" si="1"/>
        <v>29/08/2019</v>
      </c>
      <c r="C121" s="284" t="s">
        <v>314</v>
      </c>
      <c r="D121" s="331" t="s">
        <v>315</v>
      </c>
      <c r="E121" s="284">
        <v>24</v>
      </c>
      <c r="F121" s="284">
        <v>51</v>
      </c>
      <c r="G121" s="284">
        <v>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06830079</v>
      </c>
      <c r="B122" s="311" t="str">
        <f t="shared" si="2"/>
        <v>29/08/2019</v>
      </c>
      <c r="C122" s="284" t="s">
        <v>316</v>
      </c>
      <c r="D122" s="331" t="s">
        <v>317</v>
      </c>
      <c r="E122" s="284"/>
      <c r="F122" s="284">
        <v>1</v>
      </c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06830079</v>
      </c>
      <c r="B123" s="311" t="str">
        <f t="shared" si="2"/>
        <v>29/08/2019</v>
      </c>
      <c r="C123" s="284" t="s">
        <v>318</v>
      </c>
      <c r="D123" s="331" t="s">
        <v>319</v>
      </c>
      <c r="E123" s="284">
        <v>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06830079</v>
      </c>
      <c r="B124" s="311" t="str">
        <f t="shared" si="2"/>
        <v>29/08/2019</v>
      </c>
      <c r="C124" s="284" t="s">
        <v>320</v>
      </c>
      <c r="D124" s="331" t="s">
        <v>321</v>
      </c>
      <c r="E124" s="284">
        <v>64</v>
      </c>
      <c r="F124" s="284">
        <v>10</v>
      </c>
      <c r="G124" s="284">
        <v>6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06830079</v>
      </c>
      <c r="B125" s="311" t="str">
        <f t="shared" si="2"/>
        <v>29/08/2019</v>
      </c>
      <c r="C125" s="284" t="s">
        <v>322</v>
      </c>
      <c r="D125" s="331" t="s">
        <v>323</v>
      </c>
      <c r="E125" s="284">
        <v>1</v>
      </c>
      <c r="F125" s="284">
        <v>1</v>
      </c>
      <c r="G125" s="284">
        <v>2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06830079</v>
      </c>
      <c r="B126" s="311" t="str">
        <f t="shared" si="2"/>
        <v>29/08/2019</v>
      </c>
      <c r="C126" s="284" t="s">
        <v>324</v>
      </c>
      <c r="D126" s="331" t="s">
        <v>325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06830079</v>
      </c>
      <c r="B127" s="311" t="str">
        <f t="shared" si="2"/>
        <v>29/08/2019</v>
      </c>
      <c r="C127" s="284" t="s">
        <v>326</v>
      </c>
      <c r="D127" s="331" t="s">
        <v>327</v>
      </c>
      <c r="E127" s="284">
        <v>2</v>
      </c>
      <c r="F127" s="284">
        <v>1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06830079</v>
      </c>
      <c r="B128" s="311" t="str">
        <f t="shared" si="2"/>
        <v>29/08/2019</v>
      </c>
      <c r="C128" s="284" t="s">
        <v>328</v>
      </c>
      <c r="D128" s="331" t="s">
        <v>329</v>
      </c>
      <c r="E128" s="284">
        <v>1048</v>
      </c>
      <c r="F128" s="284">
        <v>562</v>
      </c>
      <c r="G128" s="284">
        <v>360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06830079</v>
      </c>
      <c r="B129" s="311" t="str">
        <f t="shared" si="2"/>
        <v>29/08/2019</v>
      </c>
      <c r="C129" s="284" t="s">
        <v>330</v>
      </c>
      <c r="D129" s="331" t="s">
        <v>331</v>
      </c>
      <c r="E129" s="284" t="s">
        <v>332</v>
      </c>
      <c r="F129" s="284" t="s">
        <v>332</v>
      </c>
      <c r="G129" s="284" t="s">
        <v>332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06830079</v>
      </c>
      <c r="B130" s="311" t="str">
        <f t="shared" si="2"/>
        <v>29/08/2019</v>
      </c>
      <c r="C130" s="284" t="s">
        <v>333</v>
      </c>
      <c r="D130" s="331" t="s">
        <v>334</v>
      </c>
      <c r="E130" s="284" t="s">
        <v>332</v>
      </c>
      <c r="F130" s="284" t="s">
        <v>332</v>
      </c>
      <c r="G130" s="284" t="s">
        <v>332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06830079</v>
      </c>
      <c r="B131" s="311" t="str">
        <f t="shared" si="2"/>
        <v>29/08/2019</v>
      </c>
      <c r="C131" s="284" t="s">
        <v>335</v>
      </c>
      <c r="D131" s="331" t="s">
        <v>336</v>
      </c>
      <c r="E131" s="284">
        <v>72</v>
      </c>
      <c r="F131" s="284">
        <v>2</v>
      </c>
      <c r="G131" s="284">
        <v>1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06830079</v>
      </c>
      <c r="B132" s="311" t="str">
        <f t="shared" si="2"/>
        <v>29/08/2019</v>
      </c>
      <c r="C132" s="284" t="s">
        <v>337</v>
      </c>
      <c r="D132" s="331" t="s">
        <v>338</v>
      </c>
      <c r="E132" s="284">
        <v>2</v>
      </c>
      <c r="F132" s="284">
        <v>2</v>
      </c>
      <c r="G132" s="284">
        <v>2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06830079</v>
      </c>
      <c r="B133" s="311" t="str">
        <f t="shared" si="2"/>
        <v>29/08/2019</v>
      </c>
      <c r="C133" s="284" t="s">
        <v>339</v>
      </c>
      <c r="D133" s="331" t="s">
        <v>340</v>
      </c>
      <c r="E133" s="284">
        <v>31</v>
      </c>
      <c r="F133" s="284">
        <v>79</v>
      </c>
      <c r="G133" s="284">
        <v>8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06830079</v>
      </c>
      <c r="B134" s="311" t="str">
        <f t="shared" si="2"/>
        <v>29/08/2019</v>
      </c>
      <c r="C134" s="284" t="s">
        <v>341</v>
      </c>
      <c r="D134" s="331" t="s">
        <v>342</v>
      </c>
      <c r="E134" s="284"/>
      <c r="F134" s="284">
        <v>1</v>
      </c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06830079</v>
      </c>
      <c r="B135" s="311" t="str">
        <f t="shared" si="2"/>
        <v>29/08/2019</v>
      </c>
      <c r="C135" s="284" t="s">
        <v>343</v>
      </c>
      <c r="D135" s="331" t="s">
        <v>344</v>
      </c>
      <c r="E135" s="284">
        <v>64</v>
      </c>
      <c r="F135" s="284">
        <v>52</v>
      </c>
      <c r="G135" s="284">
        <v>154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06830079</v>
      </c>
      <c r="B136" s="311" t="str">
        <f t="shared" si="2"/>
        <v>29/08/2019</v>
      </c>
      <c r="C136" s="284" t="s">
        <v>345</v>
      </c>
      <c r="D136" s="331" t="s">
        <v>346</v>
      </c>
      <c r="E136" s="284">
        <v>88</v>
      </c>
      <c r="F136" s="284">
        <v>40</v>
      </c>
      <c r="G136" s="284">
        <v>106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06830079</v>
      </c>
      <c r="B137" s="311" t="str">
        <f t="shared" si="2"/>
        <v>29/08/2019</v>
      </c>
      <c r="C137" s="284" t="s">
        <v>347</v>
      </c>
      <c r="D137" s="331" t="s">
        <v>348</v>
      </c>
      <c r="E137" s="284"/>
      <c r="F137" s="284"/>
      <c r="G137" s="284" t="s">
        <v>332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06830079</v>
      </c>
      <c r="B138" s="311" t="str">
        <f t="shared" si="2"/>
        <v>29/08/2019</v>
      </c>
      <c r="C138" s="284" t="s">
        <v>349</v>
      </c>
      <c r="D138" s="331" t="s">
        <v>350</v>
      </c>
      <c r="E138" s="284"/>
      <c r="F138" s="284"/>
      <c r="G138" s="284" t="s">
        <v>332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06830079</v>
      </c>
      <c r="B139" s="311" t="str">
        <f t="shared" si="2"/>
        <v>29/08/2019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06830079</v>
      </c>
      <c r="B140" s="311" t="str">
        <f t="shared" si="2"/>
        <v>29/08/2019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06830079</v>
      </c>
      <c r="B141" s="311" t="str">
        <f t="shared" si="2"/>
        <v>29/08/2019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06830079</v>
      </c>
      <c r="B142" s="311" t="str">
        <f t="shared" si="2"/>
        <v>29/08/2019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06830079</v>
      </c>
      <c r="B143" s="311" t="str">
        <f t="shared" si="2"/>
        <v>29/08/2019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06830079</v>
      </c>
      <c r="B144" s="311" t="str">
        <f t="shared" si="2"/>
        <v>29/08/2019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06830079</v>
      </c>
      <c r="B145" s="311" t="str">
        <f t="shared" si="2"/>
        <v>29/08/2019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06830079</v>
      </c>
      <c r="B146" s="311" t="str">
        <f t="shared" si="2"/>
        <v>29/08/2019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06830079</v>
      </c>
      <c r="B147" s="311" t="str">
        <f t="shared" si="2"/>
        <v>29/08/2019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06830079</v>
      </c>
      <c r="B148" s="311" t="str">
        <f t="shared" si="2"/>
        <v>29/08/2019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06830079</v>
      </c>
      <c r="B149" s="311" t="str">
        <f t="shared" si="2"/>
        <v>29/08/2019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06830079</v>
      </c>
      <c r="B150" s="311" t="str">
        <f t="shared" si="2"/>
        <v>29/08/2019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06830079</v>
      </c>
      <c r="B151" s="311" t="str">
        <f t="shared" si="2"/>
        <v>29/08/2019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06830079</v>
      </c>
      <c r="B152" s="311" t="str">
        <f t="shared" si="2"/>
        <v>29/08/2019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06830079</v>
      </c>
      <c r="B153" s="311" t="str">
        <f t="shared" si="2"/>
        <v>29/08/2019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06830079</v>
      </c>
      <c r="B154" s="311" t="str">
        <f t="shared" si="3"/>
        <v>29/08/2019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06830079</v>
      </c>
      <c r="B155" s="311" t="str">
        <f t="shared" si="3"/>
        <v>29/08/2019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06830079</v>
      </c>
      <c r="B156" s="311" t="str">
        <f t="shared" si="3"/>
        <v>29/08/2019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06830079</v>
      </c>
      <c r="B157" s="311" t="str">
        <f t="shared" si="3"/>
        <v>29/08/2019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06830079</v>
      </c>
      <c r="B158" s="311" t="str">
        <f t="shared" si="3"/>
        <v>29/08/2019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06830079</v>
      </c>
      <c r="B159" s="311" t="str">
        <f t="shared" si="3"/>
        <v>29/08/2019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06830079</v>
      </c>
      <c r="B160" s="311" t="str">
        <f t="shared" si="3"/>
        <v>29/08/2019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06830079</v>
      </c>
      <c r="B161" s="311" t="str">
        <f t="shared" si="3"/>
        <v>29/08/2019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06830079</v>
      </c>
      <c r="B162" s="311" t="str">
        <f t="shared" si="3"/>
        <v>29/08/2019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06830079</v>
      </c>
      <c r="B163" s="311" t="str">
        <f t="shared" si="3"/>
        <v>29/08/2019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06830079</v>
      </c>
      <c r="B164" s="311" t="str">
        <f t="shared" si="3"/>
        <v>29/08/2019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06830079</v>
      </c>
      <c r="B165" s="311" t="str">
        <f t="shared" si="3"/>
        <v>29/08/2019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06830079</v>
      </c>
      <c r="B166" s="311" t="str">
        <f t="shared" si="3"/>
        <v>29/08/2019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06830079</v>
      </c>
      <c r="B167" s="311" t="str">
        <f t="shared" si="3"/>
        <v>29/08/2019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06830079</v>
      </c>
      <c r="B168" s="311" t="str">
        <f t="shared" si="3"/>
        <v>29/08/2019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06830079</v>
      </c>
      <c r="B169" s="311" t="str">
        <f t="shared" si="3"/>
        <v>29/08/2019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06830079</v>
      </c>
      <c r="B170" s="311" t="str">
        <f t="shared" si="3"/>
        <v>29/08/2019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06830079</v>
      </c>
      <c r="B171" s="311" t="str">
        <f t="shared" si="3"/>
        <v>29/08/2019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06830079</v>
      </c>
      <c r="B172" s="311" t="str">
        <f t="shared" si="3"/>
        <v>29/08/2019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06830079</v>
      </c>
      <c r="B173" s="311" t="str">
        <f t="shared" si="3"/>
        <v>29/08/2019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06830079</v>
      </c>
      <c r="B174" s="311" t="str">
        <f t="shared" si="3"/>
        <v>29/08/2019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06830079</v>
      </c>
      <c r="B175" s="311" t="str">
        <f t="shared" si="3"/>
        <v>29/08/2019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06830079</v>
      </c>
      <c r="B176" s="311" t="str">
        <f t="shared" si="3"/>
        <v>29/08/2019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06830079</v>
      </c>
      <c r="B177" s="311" t="str">
        <f t="shared" si="3"/>
        <v>29/08/2019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06830079</v>
      </c>
      <c r="B178" s="311" t="str">
        <f t="shared" si="3"/>
        <v>29/08/2019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06830079</v>
      </c>
      <c r="B179" s="311" t="str">
        <f t="shared" si="3"/>
        <v>29/08/2019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06830079</v>
      </c>
      <c r="B180" s="311" t="str">
        <f t="shared" si="3"/>
        <v>29/08/2019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06830079</v>
      </c>
      <c r="B181" s="311" t="str">
        <f t="shared" si="3"/>
        <v>29/08/2019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06830079</v>
      </c>
      <c r="B182" s="311" t="str">
        <f t="shared" si="3"/>
        <v>29/08/2019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06830079</v>
      </c>
      <c r="B183" s="311" t="str">
        <f t="shared" si="3"/>
        <v>29/08/2019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06830079</v>
      </c>
      <c r="B184" s="311" t="str">
        <f t="shared" si="3"/>
        <v>29/08/2019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06830079</v>
      </c>
      <c r="B185" s="311" t="str">
        <f t="shared" si="3"/>
        <v>29/08/2019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06830079</v>
      </c>
      <c r="B186" s="311" t="str">
        <f t="shared" si="4"/>
        <v>29/08/2019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06830079</v>
      </c>
      <c r="B187" s="311" t="str">
        <f t="shared" si="4"/>
        <v>29/08/2019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06830079</v>
      </c>
      <c r="B188" s="311" t="str">
        <f t="shared" si="4"/>
        <v>29/08/2019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06830079</v>
      </c>
      <c r="B189" s="311" t="str">
        <f t="shared" si="4"/>
        <v>29/08/2019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06830079</v>
      </c>
      <c r="B190" s="311" t="str">
        <f t="shared" si="4"/>
        <v>29/08/2019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06830079</v>
      </c>
      <c r="B191" s="311" t="str">
        <f t="shared" si="4"/>
        <v>29/08/2019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06830079</v>
      </c>
      <c r="B192" s="311" t="str">
        <f t="shared" si="4"/>
        <v>29/08/2019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06830079</v>
      </c>
      <c r="B193" s="311" t="str">
        <f t="shared" si="4"/>
        <v>29/08/2019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06830079</v>
      </c>
      <c r="B194" s="311" t="str">
        <f t="shared" si="4"/>
        <v>29/08/2019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06830079</v>
      </c>
      <c r="B195" s="311" t="str">
        <f t="shared" si="4"/>
        <v>29/08/2019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06830079</v>
      </c>
      <c r="B196" s="311" t="str">
        <f t="shared" si="4"/>
        <v>29/08/2019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06830079</v>
      </c>
      <c r="B197" s="311" t="str">
        <f t="shared" si="4"/>
        <v>29/08/2019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06830079</v>
      </c>
      <c r="B198" s="311" t="str">
        <f t="shared" si="4"/>
        <v>29/08/2019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06830079</v>
      </c>
      <c r="B199" s="311" t="str">
        <f t="shared" si="4"/>
        <v>29/08/2019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06830079</v>
      </c>
      <c r="B200" s="311" t="str">
        <f t="shared" si="4"/>
        <v>29/08/2019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06830079</v>
      </c>
      <c r="B201" s="311" t="str">
        <f t="shared" si="4"/>
        <v>29/08/2019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06830079</v>
      </c>
      <c r="B202" s="311" t="str">
        <f t="shared" si="4"/>
        <v>29/08/2019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06830079</v>
      </c>
      <c r="B203" s="311" t="str">
        <f t="shared" si="4"/>
        <v>29/08/2019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06830079</v>
      </c>
      <c r="B204" s="311" t="str">
        <f t="shared" si="4"/>
        <v>29/08/2019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06830079</v>
      </c>
      <c r="B205" s="311" t="str">
        <f t="shared" si="4"/>
        <v>29/08/2019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06830079</v>
      </c>
      <c r="B206" s="311" t="str">
        <f t="shared" si="4"/>
        <v>29/08/2019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06830079</v>
      </c>
      <c r="B207" s="311" t="str">
        <f t="shared" si="4"/>
        <v>29/08/2019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06830079</v>
      </c>
      <c r="B208" s="311" t="str">
        <f t="shared" si="4"/>
        <v>29/08/2019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06830079</v>
      </c>
      <c r="B209" s="311" t="str">
        <f t="shared" si="4"/>
        <v>29/08/2019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06830079</v>
      </c>
      <c r="B210" s="311" t="str">
        <f t="shared" si="4"/>
        <v>29/08/2019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06830079</v>
      </c>
      <c r="B211" s="311" t="str">
        <f t="shared" si="4"/>
        <v>29/08/2019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06830079</v>
      </c>
      <c r="B212" s="311" t="str">
        <f t="shared" si="4"/>
        <v>29/08/2019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06830079</v>
      </c>
      <c r="B213" s="311" t="str">
        <f t="shared" si="4"/>
        <v>29/08/2019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06830079</v>
      </c>
      <c r="B214" s="311" t="str">
        <f t="shared" si="4"/>
        <v>29/08/2019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06830079</v>
      </c>
      <c r="B215" s="311" t="str">
        <f t="shared" si="4"/>
        <v>29/08/2019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06830079</v>
      </c>
      <c r="B216" s="311" t="str">
        <f t="shared" si="4"/>
        <v>29/08/2019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06830079</v>
      </c>
      <c r="B217" s="311" t="str">
        <f t="shared" si="4"/>
        <v>29/08/2019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06830079</v>
      </c>
      <c r="B218" s="311" t="str">
        <f t="shared" si="5"/>
        <v>29/08/2019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06830079</v>
      </c>
      <c r="B219" s="311" t="str">
        <f t="shared" si="5"/>
        <v>29/08/2019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06830079</v>
      </c>
      <c r="B220" s="311" t="str">
        <f t="shared" si="5"/>
        <v>29/08/2019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06830079</v>
      </c>
      <c r="B221" s="311" t="str">
        <f t="shared" si="5"/>
        <v>29/08/2019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06830079</v>
      </c>
      <c r="B222" s="311" t="str">
        <f t="shared" si="5"/>
        <v>29/08/2019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06830079</v>
      </c>
      <c r="B223" s="311" t="str">
        <f t="shared" si="5"/>
        <v>29/08/2019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06830079</v>
      </c>
      <c r="B224" s="311" t="str">
        <f t="shared" si="5"/>
        <v>29/08/2019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06830079</v>
      </c>
      <c r="B225" s="311" t="str">
        <f t="shared" si="5"/>
        <v>29/08/2019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06830079</v>
      </c>
      <c r="B226" s="311" t="str">
        <f t="shared" si="5"/>
        <v>29/08/2019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06830079</v>
      </c>
      <c r="B227" s="311" t="str">
        <f t="shared" si="5"/>
        <v>29/08/2019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06830079</v>
      </c>
      <c r="B228" s="311" t="str">
        <f t="shared" si="5"/>
        <v>29/08/2019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06830079</v>
      </c>
      <c r="B229" s="311" t="str">
        <f t="shared" si="5"/>
        <v>29/08/2019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06830079</v>
      </c>
      <c r="B230" s="311" t="str">
        <f t="shared" si="5"/>
        <v>29/08/2019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06830079</v>
      </c>
      <c r="B231" s="311" t="str">
        <f t="shared" si="5"/>
        <v>29/08/2019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06830079</v>
      </c>
      <c r="B232" s="311" t="str">
        <f t="shared" si="5"/>
        <v>29/08/2019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06830079</v>
      </c>
      <c r="B233" s="311" t="str">
        <f t="shared" si="5"/>
        <v>29/08/2019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06830079</v>
      </c>
      <c r="B234" s="311" t="str">
        <f t="shared" si="5"/>
        <v>29/08/2019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06830079</v>
      </c>
      <c r="B235" s="311" t="str">
        <f t="shared" si="5"/>
        <v>29/08/2019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06830079</v>
      </c>
      <c r="B236" s="311" t="str">
        <f t="shared" si="5"/>
        <v>29/08/2019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06830079</v>
      </c>
      <c r="B237" s="311" t="str">
        <f t="shared" si="5"/>
        <v>29/08/2019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06830079</v>
      </c>
      <c r="B238" s="311" t="str">
        <f t="shared" si="5"/>
        <v>29/08/2019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06830079</v>
      </c>
      <c r="B239" s="311" t="str">
        <f t="shared" si="5"/>
        <v>29/08/2019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06830079</v>
      </c>
      <c r="B240" s="311" t="str">
        <f t="shared" si="5"/>
        <v>29/08/2019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06830079</v>
      </c>
      <c r="B241" s="311" t="str">
        <f t="shared" si="5"/>
        <v>29/08/2019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06830079</v>
      </c>
      <c r="B242" s="311" t="str">
        <f t="shared" si="5"/>
        <v>29/08/2019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06830079</v>
      </c>
      <c r="B243" s="311" t="str">
        <f t="shared" si="5"/>
        <v>29/08/2019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26D7096-6B24-43CE-83CA-CBA2494A25E4}">
      <formula1>$T$2:$T$3</formula1>
    </dataValidation>
    <dataValidation type="list" allowBlank="1" showErrorMessage="1" errorTitle="Bocal de regroupement" sqref="F78" xr:uid="{9383A8D6-AB2B-4186-B98F-D56C5AF1AB5F}">
      <formula1>#REF!</formula1>
    </dataValidation>
    <dataValidation type="list" allowBlank="1" showErrorMessage="1" errorTitle="Abondance végétation de 0 à 5" sqref="K78" xr:uid="{C06F02EA-5924-42A6-BF1A-AD0D4C2356B8}">
      <formula1>#REF!</formula1>
    </dataValidation>
    <dataValidation type="list" allowBlank="1" showErrorMessage="1" errorTitle="Intensité du comatage de 0 à 5" sqref="H78" xr:uid="{0FC24647-DF53-4736-848F-8BB10F493F64}">
      <formula1>#REF!</formula1>
    </dataValidation>
    <dataValidation type="list" allowBlank="1" showErrorMessage="1" errorTitle="Codage SANDRE svp" sqref="E78" xr:uid="{0094D090-3674-422E-A14E-B2C703325742}">
      <formula1>#REF!</formula1>
    </dataValidation>
    <dataValidation type="list" allowBlank="1" showInputMessage="1" showErrorMessage="1" sqref="D78 IV67:IV78" xr:uid="{14037ECB-5B0E-4B90-83EE-37B202017DE8}">
      <formula1>#REF!</formula1>
    </dataValidation>
    <dataValidation type="list" allowBlank="1" errorTitle="Codage SANDRE svp" sqref="E66:E77" xr:uid="{05F68C16-731E-44D1-957C-13398FBF877D}">
      <formula1>"N1, N3, N5 , N6"</formula1>
    </dataValidation>
    <dataValidation type="list" allowBlank="1" showInputMessage="1" sqref="D67:D77" xr:uid="{E8C22434-C3A0-435C-AFC9-49099A85848A}">
      <formula1>"S1, S2, S3, S9, S10, S11, S18, S24, S25, S28, S29, S30"</formula1>
    </dataValidation>
    <dataValidation allowBlank="1" showErrorMessage="1" errorTitle="Altitude en mètres" sqref="K23:N23" xr:uid="{F1D84F98-35F4-4008-AD8E-BC4913229F3E}"/>
    <dataValidation type="list" allowBlank="1" errorTitle="Bocal de regroupement" sqref="F66:F77" xr:uid="{70E3B87A-99A0-4095-A84A-83D2F96FD2D8}">
      <formula1>"PhA , PhB, PhC"</formula1>
    </dataValidation>
    <dataValidation type="list" allowBlank="1" errorTitle="Intensité du comatage de 0 à 5" sqref="H66:H77" xr:uid="{1FFF9E2D-5B95-48A8-91AA-DD9672714898}">
      <formula1>"0, 1, 2, 3, 4, 5"</formula1>
    </dataValidation>
    <dataValidation type="list" allowBlank="1" errorTitle="Stabilité ou non du substrat" sqref="I66:I77" xr:uid="{2A255154-C6F6-4271-9BD3-91FA3D6D40ED}">
      <formula1>"stable , moyennement stable , instable"</formula1>
    </dataValidation>
    <dataValidation type="list" allowBlank="1" errorTitle="Abondance végétation de 0 à 5" sqref="K66:K77" xr:uid="{6CB46655-8FF9-4877-9644-D2F64428043A}">
      <formula1>"0, 1, 2, 3, 4, 5"</formula1>
    </dataValidation>
    <dataValidation type="list" allowBlank="1" errorTitle="Choisir une des 4 catégories" error="Vous devez indiquer une des 4 catégories de la liste déroulante" sqref="I39:I50" xr:uid="{0D577AB5-E3C2-477F-AA19-65C2CD503200}">
      <formula1>"D, M, MNR, P"</formula1>
    </dataValidation>
    <dataValidation type="list" allowBlank="1" sqref="D66" xr:uid="{ECABD3C1-9A83-4C4C-9008-3973E76D533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01C269E-1592-423B-A9FD-BAD292C2D82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CA148B4-3B6A-4EAA-93BA-EFEF6449047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C1C5522-2545-432D-BC80-47A9F3F7581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E04262F-7A1C-4386-8DA5-02017AD2604A}">
      <formula1>1</formula1>
      <formula2>3</formula2>
    </dataValidation>
    <dataValidation allowBlank="1" showErrorMessage="1" promptTitle="ATTENTION" prompt="en Lambert II étendu" sqref="G23 E27:E28" xr:uid="{DC19A002-2E8D-4525-B5EE-9C15287DC319}"/>
    <dataValidation type="textLength" allowBlank="1" showInputMessage="1" showErrorMessage="1" sqref="A41:E41 IS42:IV42" xr:uid="{6CA48753-4C57-424E-8C73-0E328F170262}">
      <formula1>0</formula1>
      <formula2>50</formula2>
    </dataValidation>
    <dataValidation type="whole" allowBlank="1" showErrorMessage="1" errorTitle="Altitude en mètres" sqref="I23:I28" xr:uid="{14063B81-4F56-4DCB-92B5-F1258442C72E}">
      <formula1>0</formula1>
      <formula2>4000</formula2>
    </dataValidation>
    <dataValidation type="decimal" allowBlank="1" showErrorMessage="1" errorTitle="Recouvrement en % de 0 à 100" sqref="H39:H50" xr:uid="{DBE59C34-45A1-4150-9B8E-A5BDE363B2E8}">
      <formula1>0</formula1>
      <formula2>100</formula2>
    </dataValidation>
    <dataValidation type="textLength" operator="equal" allowBlank="1" showErrorMessage="1" errorTitle="Code INSEE selon le type 00000" sqref="F23" xr:uid="{B73F2B5A-2372-47BD-B0F2-D531F23AD686}">
      <formula1>5</formula1>
      <formula2>0</formula2>
    </dataValidation>
    <dataValidation type="date" allowBlank="1" showErrorMessage="1" errorTitle="Date du prélèvement (jj/mm/aaaa)" sqref="IV40" xr:uid="{D05018AC-7147-43E7-ACAA-E26DA37F637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2020-04-23T07:46:19Z</dcterms:created>
  <dcterms:modified xsi:type="dcterms:W3CDTF">2020-04-23T07:46:21Z</dcterms:modified>
</cp:coreProperties>
</file>