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BOTAI\18072_BOTAI_exports\"/>
    </mc:Choice>
  </mc:AlternateContent>
  <xr:revisionPtr revIDLastSave="0" documentId="13_ncr:1_{4A4469B4-05E5-4C64-A58D-DD416FFBC05E}" xr6:coauthVersionLast="41" xr6:coauthVersionMax="41" xr10:uidLastSave="{00000000-0000-0000-0000-000000000000}"/>
  <bookViews>
    <workbookView xWindow="28680" yWindow="-120" windowWidth="29040" windowHeight="15840" xr2:uid="{D2B93B78-BC5B-4814-8907-348CF17FBEB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<sst xmlns="http://schemas.openxmlformats.org/spreadsheetml/2006/main" count="958" uniqueCount="306">
  <si>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</si>
  <si>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</si>
  <si>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</si>
  <si>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</si>
  <si>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</si>
  <si>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</si>
  <si>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</si>
  <si>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</si>
  <si>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</si>
  <si>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</si>
  <si>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</si>
  <si>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</si>
  <si>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</si>
  <si>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</si>
  <si>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</si>
  <si>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</si>
  <si>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</si>
  <si>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</si>
  <si>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</si>
  <si>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</si>
  <si>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</si>
  <si>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</si>
  <si>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</si>
  <si>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</si>
  <si>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</si>
  <si>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</si>
  <si>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</si>
  <si>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</si>
  <si>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</si>
  <si>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</si>
  <si>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</si>
  <si>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</si>
  <si>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</si>
  <si>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</si>
  <si>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</si>
  <si>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</si>
  <si>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</si>
  <si>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</si>
  <si>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</si>
  <si>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</si>
  <si>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</si>
  <si>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</si>
  <si>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</si>
  <si>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</si>
  <si>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</si>
  <si>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</si>
  <si>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</si>
  <si>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</si>
  <si>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</si>
  <si>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</si>
  <si>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</si>
  <si>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</si>
  <si>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</si>
  <si>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</si>
  <si>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</si>
  <si>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06830133</t>
  </si>
  <si>
    <t>BOUTERNE</t>
  </si>
  <si>
    <t>BOUTERNE A TAIN-L'HERMITAGE 2</t>
  </si>
  <si>
    <t>TAIN L HERMITAGE</t>
  </si>
  <si>
    <t>Réseau de contrôle opérationnel</t>
  </si>
  <si>
    <t>facultatif #</t>
  </si>
  <si>
    <t>CODE_OPERATION</t>
  </si>
  <si>
    <t>TYPO_NATIONALE</t>
  </si>
  <si>
    <t>05/07/2018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</si>
  <si>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</si>
  <si>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</si>
  <si>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</si>
  <si>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</si>
  <si>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</si>
  <si>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</si>
  <si>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</si>
  <si>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</si>
  <si>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</si>
  <si>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</si>
  <si>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</si>
  <si>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</si>
  <si>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</si>
  <si>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</si>
  <si>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</si>
  <si>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</si>
  <si>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</si>
  <si>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</si>
  <si>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</si>
  <si>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</si>
  <si>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</si>
  <si>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</si>
  <si>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</si>
  <si>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</si>
  <si>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</si>
  <si>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</si>
  <si>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</si>
  <si>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</si>
  <si>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</si>
  <si>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</si>
  <si>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</si>
  <si>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</si>
  <si>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</si>
  <si>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</si>
  <si>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</si>
  <si>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</si>
  <si>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</si>
  <si>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</si>
  <si>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</si>
  <si>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</si>
  <si>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</si>
  <si>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</si>
  <si>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</si>
  <si>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</si>
  <si>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</si>
  <si>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</si>
  <si>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</si>
  <si>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</si>
  <si>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</si>
  <si>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</si>
  <si>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</si>
  <si>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</si>
  <si>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</si>
  <si>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</si>
  <si>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</si>
  <si>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</si>
  <si>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</si>
  <si>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</si>
  <si>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</si>
  <si>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</si>
  <si>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</si>
  <si>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</si>
  <si>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</si>
  <si>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</si>
  <si>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</si>
  <si>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</si>
  <si>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</si>
  <si>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</si>
  <si>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</si>
  <si>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</si>
  <si>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</si>
  <si>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</si>
  <si>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</si>
  <si>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</si>
  <si>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</si>
  <si>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</si>
  <si>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</si>
  <si>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</si>
  <si>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</si>
  <si>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</si>
  <si>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</si>
  <si>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</si>
  <si>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</si>
  <si>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</si>
  <si>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</si>
  <si>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</si>
  <si>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</si>
  <si>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</si>
  <si>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</si>
  <si>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</si>
  <si>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</si>
  <si>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</si>
  <si>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</si>
  <si>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</si>
  <si>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</si>
  <si>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</si>
  <si>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</si>
  <si>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</si>
  <si>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</si>
  <si>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</si>
  <si>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</si>
  <si>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</si>
  <si>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</si>
  <si>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</si>
  <si>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Mystacides</t>
  </si>
  <si>
    <t>312</t>
  </si>
  <si>
    <t>sF. Limnephilinae</t>
  </si>
  <si>
    <t>3163</t>
  </si>
  <si>
    <t>Lype</t>
  </si>
  <si>
    <t>241</t>
  </si>
  <si>
    <t>Rhyacophila</t>
  </si>
  <si>
    <t>183</t>
  </si>
  <si>
    <t>Baetis</t>
  </si>
  <si>
    <t>364</t>
  </si>
  <si>
    <t>Caenis</t>
  </si>
  <si>
    <t>457</t>
  </si>
  <si>
    <t>Ephemera</t>
  </si>
  <si>
    <t>502</t>
  </si>
  <si>
    <t>Elmis</t>
  </si>
  <si>
    <t>618</t>
  </si>
  <si>
    <t>Ceratopogonidae</t>
  </si>
  <si>
    <t>819</t>
  </si>
  <si>
    <t>Chironomidae</t>
  </si>
  <si>
    <t>807</t>
  </si>
  <si>
    <t>Empididae</t>
  </si>
  <si>
    <t>831</t>
  </si>
  <si>
    <t>Rhagionidae</t>
  </si>
  <si>
    <t>841</t>
  </si>
  <si>
    <t>Simuliidae</t>
  </si>
  <si>
    <t>801</t>
  </si>
  <si>
    <t>Tipulidae</t>
  </si>
  <si>
    <t>753</t>
  </si>
  <si>
    <t>Calopteryx</t>
  </si>
  <si>
    <t>650</t>
  </si>
  <si>
    <t>Onychogomphus</t>
  </si>
  <si>
    <t>682</t>
  </si>
  <si>
    <t>Asellidae</t>
  </si>
  <si>
    <t>880</t>
  </si>
  <si>
    <t>Pacifastacus</t>
  </si>
  <si>
    <t>872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</si>
  <si>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</si>
  <si>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</si>
  <si>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</si>
  <si>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</si>
  <si>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</si>
  <si>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</si>
  <si>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</si>
  <si>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</si>
  <si>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</si>
  <si>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</si>
  <si>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</si>
  <si>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</si>
  <si>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</si>
  <si>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</si>
  <si>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</si>
  <si>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Physa lato-sensu</t>
  </si>
  <si>
    <t>997</t>
  </si>
  <si>
    <t>Glossiphoniidae</t>
  </si>
  <si>
    <t>908</t>
  </si>
  <si>
    <t>OLIGOCHAETA</t>
  </si>
  <si>
    <t>933</t>
  </si>
  <si>
    <t>Dugesiidae</t>
  </si>
  <si>
    <t>1055</t>
  </si>
  <si>
    <t>NEMATHELMINTHA</t>
  </si>
  <si>
    <t>3111</t>
  </si>
  <si>
    <t>18690155900069</t>
  </si>
  <si>
    <t>AERMC</t>
  </si>
  <si>
    <t>BOTAI_2018-07-05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</si>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</sst>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CD53E99A-3635-4C84-9424-CF8C62E92F43}"/>
    <cellStyle name="Normal_résultats" xfId="1" xr:uid="{D1CD0BF7-75B3-41B1-9771-A924E56938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20D8-D139-45D5-8FA5-62B47FE222F3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232</v>
      </c>
      <c r="B1" s="154"/>
      <c r="C1" s="155"/>
      <c r="D1" s="155"/>
      <c r="E1" s="155"/>
      <c r="F1" s="155"/>
      <c r="G1" s="155"/>
      <c r="H1" s="155"/>
      <c r="I1" s="156" t="s">
        <v>233</v>
      </c>
      <c r="J1" s="157" t="s">
        <v>232</v>
      </c>
      <c r="K1" s="158"/>
      <c r="L1" s="155"/>
      <c r="M1" s="155"/>
      <c r="N1" s="155"/>
      <c r="O1" s="155"/>
      <c r="P1" s="159"/>
      <c r="Q1" s="160"/>
      <c r="R1" s="156" t="s">
        <v>234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235</v>
      </c>
      <c r="D5" s="171" t="s">
        <v>21</v>
      </c>
      <c r="E5" s="170" t="s">
        <v>236</v>
      </c>
      <c r="F5" s="172" t="s">
        <v>237</v>
      </c>
      <c r="G5" s="170" t="s">
        <v>238</v>
      </c>
      <c r="H5" s="172" t="s">
        <v>239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6830133</v>
      </c>
      <c r="B6" s="179" t="s">
        <v>56</v>
      </c>
      <c r="C6" s="179" t="s">
        <v>57</v>
      </c>
      <c r="D6" s="180" t="s">
        <v>63</v>
      </c>
      <c r="E6" s="179">
        <v>846861.66404201742</v>
      </c>
      <c r="F6" s="179">
        <v>6443538.9475421896</v>
      </c>
      <c r="G6" s="179">
        <v>846803.18584644212</v>
      </c>
      <c r="H6" s="181">
        <v>6443482.0184898954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240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240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241</v>
      </c>
      <c r="F10" s="205"/>
      <c r="G10" s="206"/>
      <c r="H10" s="168"/>
      <c r="I10" s="168"/>
      <c r="J10" s="200" t="s">
        <v>242</v>
      </c>
      <c r="K10" s="201" t="s">
        <v>243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244</v>
      </c>
      <c r="C12" s="211">
        <v>4.8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245</v>
      </c>
      <c r="C13" s="214">
        <v>85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246</v>
      </c>
      <c r="C14" s="214">
        <v>2.37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247</v>
      </c>
      <c r="C15" s="219">
        <f>C13*C14</f>
        <v>201.45000000000002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248</v>
      </c>
      <c r="C16" s="228">
        <f>+C15*0.05</f>
        <v>10.072500000000002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249</v>
      </c>
      <c r="K18" s="234" t="s">
        <v>83</v>
      </c>
      <c r="L18" s="235" t="s">
        <v>115</v>
      </c>
      <c r="M18" s="235" t="s">
        <v>242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91</v>
      </c>
      <c r="L19" s="231" t="s">
        <v>123</v>
      </c>
      <c r="M19" s="231" t="s">
        <v>145</v>
      </c>
      <c r="N19" s="238">
        <v>25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94</v>
      </c>
      <c r="L20" s="231" t="s">
        <v>128</v>
      </c>
      <c r="M20" s="231" t="s">
        <v>145</v>
      </c>
      <c r="N20" s="238">
        <v>25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99</v>
      </c>
      <c r="L21" s="231" t="s">
        <v>133</v>
      </c>
      <c r="M21" s="231" t="s">
        <v>145</v>
      </c>
      <c r="N21" s="238">
        <v>30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148</v>
      </c>
      <c r="K22" s="231" t="s">
        <v>101</v>
      </c>
      <c r="L22" s="231" t="s">
        <v>128</v>
      </c>
      <c r="M22" s="231" t="s">
        <v>145</v>
      </c>
      <c r="N22" s="238">
        <v>40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250</v>
      </c>
      <c r="D23" s="197"/>
      <c r="E23" s="197"/>
      <c r="F23" s="244"/>
      <c r="J23" s="240" t="s">
        <v>66</v>
      </c>
      <c r="K23" s="231" t="s">
        <v>96</v>
      </c>
      <c r="L23" s="231" t="s">
        <v>133</v>
      </c>
      <c r="M23" s="231" t="s">
        <v>149</v>
      </c>
      <c r="N23" s="238">
        <v>15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150</v>
      </c>
      <c r="K24" s="231" t="s">
        <v>96</v>
      </c>
      <c r="L24" s="231" t="s">
        <v>128</v>
      </c>
      <c r="M24" s="231" t="s">
        <v>149</v>
      </c>
      <c r="N24" s="238">
        <v>25</v>
      </c>
      <c r="O24" s="238"/>
      <c r="P24" s="238"/>
      <c r="Q24" s="238"/>
      <c r="R24" s="239"/>
      <c r="S24" s="159"/>
    </row>
    <row r="25" spans="1:19" ht="14.25" customHeight="1">
      <c r="A25" s="245" t="s">
        <v>251</v>
      </c>
      <c r="B25" s="246"/>
      <c r="C25" s="201" t="s">
        <v>73</v>
      </c>
      <c r="D25" s="201"/>
      <c r="E25" s="201"/>
      <c r="F25" s="247"/>
      <c r="J25" s="240" t="s">
        <v>151</v>
      </c>
      <c r="K25" s="231" t="s">
        <v>107</v>
      </c>
      <c r="L25" s="231" t="s">
        <v>123</v>
      </c>
      <c r="M25" s="231" t="s">
        <v>149</v>
      </c>
      <c r="N25" s="238">
        <v>50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252</v>
      </c>
      <c r="D26" s="201"/>
      <c r="E26" s="201"/>
      <c r="F26" s="247"/>
      <c r="J26" s="240" t="s">
        <v>152</v>
      </c>
      <c r="K26" s="231" t="s">
        <v>111</v>
      </c>
      <c r="L26" s="231" t="s">
        <v>133</v>
      </c>
      <c r="M26" s="231" t="s">
        <v>149</v>
      </c>
      <c r="N26" s="238">
        <v>15</v>
      </c>
      <c r="O26" s="238"/>
      <c r="P26" s="238"/>
      <c r="Q26" s="238"/>
      <c r="R26" s="239"/>
      <c r="S26" s="159"/>
    </row>
    <row r="27" spans="1:19" ht="14.25" customHeight="1">
      <c r="A27" s="245" t="s">
        <v>236</v>
      </c>
      <c r="B27" s="246"/>
      <c r="C27" s="188" t="s">
        <v>253</v>
      </c>
      <c r="D27" s="188"/>
      <c r="E27" s="188"/>
      <c r="F27" s="247"/>
      <c r="J27" s="240" t="s">
        <v>153</v>
      </c>
      <c r="K27" s="231" t="s">
        <v>96</v>
      </c>
      <c r="L27" s="231" t="s">
        <v>138</v>
      </c>
      <c r="M27" s="231" t="s">
        <v>154</v>
      </c>
      <c r="N27" s="238">
        <v>20</v>
      </c>
      <c r="O27" s="238"/>
      <c r="P27" s="238"/>
      <c r="Q27" s="238"/>
      <c r="R27" s="239"/>
      <c r="S27" s="159"/>
    </row>
    <row r="28" spans="1:19" ht="14.25" customHeight="1">
      <c r="A28" s="245" t="s">
        <v>237</v>
      </c>
      <c r="B28" s="246"/>
      <c r="C28" s="188" t="s">
        <v>254</v>
      </c>
      <c r="D28" s="188"/>
      <c r="E28" s="188"/>
      <c r="F28" s="247"/>
      <c r="J28" s="240" t="s">
        <v>155</v>
      </c>
      <c r="K28" s="231" t="s">
        <v>96</v>
      </c>
      <c r="L28" s="231" t="s">
        <v>123</v>
      </c>
      <c r="M28" s="231" t="s">
        <v>154</v>
      </c>
      <c r="N28" s="238">
        <v>15</v>
      </c>
      <c r="O28" s="238"/>
      <c r="P28" s="238"/>
      <c r="Q28" s="238"/>
      <c r="R28" s="239"/>
      <c r="S28" s="159"/>
    </row>
    <row r="29" spans="1:19" ht="14.25" customHeight="1">
      <c r="A29" s="245" t="s">
        <v>238</v>
      </c>
      <c r="B29" s="246"/>
      <c r="C29" s="188" t="s">
        <v>255</v>
      </c>
      <c r="D29" s="188"/>
      <c r="E29" s="188"/>
      <c r="F29" s="247"/>
      <c r="J29" s="240" t="s">
        <v>156</v>
      </c>
      <c r="K29" s="231" t="s">
        <v>111</v>
      </c>
      <c r="L29" s="231" t="s">
        <v>128</v>
      </c>
      <c r="M29" s="231" t="s">
        <v>154</v>
      </c>
      <c r="N29" s="238">
        <v>15</v>
      </c>
      <c r="O29" s="238"/>
      <c r="P29" s="238"/>
      <c r="Q29" s="238"/>
      <c r="R29" s="239"/>
    </row>
    <row r="30" spans="1:19" ht="14.25" customHeight="1">
      <c r="A30" s="245" t="s">
        <v>239</v>
      </c>
      <c r="B30" s="246"/>
      <c r="C30" s="188" t="s">
        <v>256</v>
      </c>
      <c r="D30" s="188"/>
      <c r="E30" s="188"/>
      <c r="F30" s="247"/>
      <c r="J30" s="248" t="s">
        <v>157</v>
      </c>
      <c r="K30" s="249" t="s">
        <v>111</v>
      </c>
      <c r="L30" s="249" t="s">
        <v>138</v>
      </c>
      <c r="M30" s="249" t="s">
        <v>154</v>
      </c>
      <c r="N30" s="250">
        <v>5</v>
      </c>
      <c r="O30" s="250"/>
      <c r="P30" s="250"/>
      <c r="Q30" s="250"/>
      <c r="R30" s="251"/>
    </row>
    <row r="31" spans="1:19" ht="14.25" customHeight="1">
      <c r="A31" s="245" t="s">
        <v>244</v>
      </c>
      <c r="B31" s="246"/>
      <c r="C31" s="188" t="s">
        <v>257</v>
      </c>
      <c r="D31" s="188"/>
      <c r="F31" s="247"/>
    </row>
    <row r="32" spans="1:19" ht="14.25" customHeight="1">
      <c r="A32" s="245" t="s">
        <v>245</v>
      </c>
      <c r="B32" s="246"/>
      <c r="C32" s="188" t="s">
        <v>258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246</v>
      </c>
      <c r="B33" s="252"/>
      <c r="C33" s="188" t="s">
        <v>259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247</v>
      </c>
      <c r="B34" s="252"/>
      <c r="C34" s="188" t="s">
        <v>260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248</v>
      </c>
      <c r="B35" s="252"/>
      <c r="C35" s="201" t="s">
        <v>261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262</v>
      </c>
      <c r="B36" s="252"/>
      <c r="C36" s="201" t="s">
        <v>263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264</v>
      </c>
      <c r="B37" s="262"/>
      <c r="C37" s="222" t="s">
        <v>265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232</v>
      </c>
      <c r="B41" s="158"/>
      <c r="C41" s="155"/>
      <c r="D41" s="155"/>
      <c r="E41" s="155"/>
      <c r="F41" s="155"/>
      <c r="G41" s="156" t="s">
        <v>266</v>
      </c>
      <c r="H41" s="157" t="s">
        <v>232</v>
      </c>
      <c r="I41" s="158"/>
      <c r="J41" s="155"/>
      <c r="K41" s="155"/>
      <c r="L41" s="155"/>
      <c r="M41" s="155"/>
      <c r="Q41" s="156" t="s">
        <v>267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268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269</v>
      </c>
      <c r="B47" s="277"/>
      <c r="C47" s="277"/>
      <c r="D47" s="277"/>
      <c r="E47" s="277"/>
      <c r="F47" s="277"/>
      <c r="G47" s="278"/>
      <c r="H47" s="279" t="s">
        <v>270</v>
      </c>
      <c r="I47" s="280" t="s">
        <v>271</v>
      </c>
      <c r="J47" s="281"/>
      <c r="K47" s="280" t="s">
        <v>272</v>
      </c>
      <c r="L47" s="281"/>
      <c r="M47" s="280" t="s">
        <v>273</v>
      </c>
      <c r="N47" s="281"/>
      <c r="O47" s="280" t="s">
        <v>274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275</v>
      </c>
      <c r="B49" s="289" t="s">
        <v>276</v>
      </c>
      <c r="C49" s="290" t="s">
        <v>84</v>
      </c>
      <c r="D49" s="291" t="s">
        <v>277</v>
      </c>
      <c r="E49" s="292" t="s">
        <v>278</v>
      </c>
      <c r="F49" s="292" t="s">
        <v>279</v>
      </c>
      <c r="G49" s="292" t="s">
        <v>280</v>
      </c>
      <c r="H49" s="293"/>
      <c r="I49" s="288" t="s">
        <v>281</v>
      </c>
      <c r="J49" s="288" t="s">
        <v>282</v>
      </c>
      <c r="K49" s="294" t="s">
        <v>281</v>
      </c>
      <c r="L49" s="295" t="s">
        <v>282</v>
      </c>
      <c r="M49" s="294" t="s">
        <v>281</v>
      </c>
      <c r="N49" s="295" t="s">
        <v>282</v>
      </c>
      <c r="O49" s="294" t="s">
        <v>281</v>
      </c>
      <c r="P49" s="295" t="s">
        <v>282</v>
      </c>
      <c r="Q49" s="296" t="s">
        <v>283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284</v>
      </c>
      <c r="B51" s="307" t="s">
        <v>284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285</v>
      </c>
      <c r="B52" s="315" t="s">
        <v>286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287</v>
      </c>
      <c r="B53" s="315" t="s">
        <v>288</v>
      </c>
      <c r="C53" s="316" t="s">
        <v>91</v>
      </c>
      <c r="D53" s="317">
        <v>9</v>
      </c>
      <c r="E53" s="317">
        <v>1</v>
      </c>
      <c r="F53" s="318" t="s">
        <v>92</v>
      </c>
      <c r="G53" s="319"/>
      <c r="H53" s="302"/>
      <c r="I53" s="319"/>
      <c r="J53" s="319"/>
      <c r="K53" s="320"/>
      <c r="L53" s="321"/>
      <c r="M53" s="320"/>
      <c r="N53" s="321"/>
      <c r="O53" s="320" t="s">
        <v>144</v>
      </c>
      <c r="P53" s="321">
        <v>1</v>
      </c>
      <c r="Q53" s="319">
        <v>1</v>
      </c>
    </row>
    <row r="54" spans="1:256" ht="22.5">
      <c r="A54" s="314" t="s">
        <v>289</v>
      </c>
      <c r="B54" s="315" t="s">
        <v>290</v>
      </c>
      <c r="C54" s="322" t="s">
        <v>94</v>
      </c>
      <c r="D54" s="317">
        <v>8</v>
      </c>
      <c r="E54" s="317">
        <v>4</v>
      </c>
      <c r="F54" s="318" t="s">
        <v>92</v>
      </c>
      <c r="G54" s="319"/>
      <c r="H54" s="302"/>
      <c r="I54" s="319"/>
      <c r="J54" s="319"/>
      <c r="K54" s="320"/>
      <c r="L54" s="321">
        <v>1</v>
      </c>
      <c r="M54" s="320" t="s">
        <v>146</v>
      </c>
      <c r="N54" s="321">
        <v>3</v>
      </c>
      <c r="O54" s="320"/>
      <c r="P54" s="321">
        <v>2</v>
      </c>
      <c r="Q54" s="319">
        <v>1</v>
      </c>
    </row>
    <row r="55" spans="1:256" ht="33.75">
      <c r="A55" s="314" t="s">
        <v>291</v>
      </c>
      <c r="B55" s="315" t="s">
        <v>292</v>
      </c>
      <c r="C55" s="322" t="s">
        <v>96</v>
      </c>
      <c r="D55" s="317">
        <v>7</v>
      </c>
      <c r="E55" s="317">
        <v>47</v>
      </c>
      <c r="F55" s="318" t="s">
        <v>97</v>
      </c>
      <c r="G55" s="319"/>
      <c r="H55" s="302"/>
      <c r="I55" s="319" t="s">
        <v>153</v>
      </c>
      <c r="J55" s="319">
        <v>2</v>
      </c>
      <c r="K55" s="320" t="s">
        <v>66</v>
      </c>
      <c r="L55" s="321">
        <v>4</v>
      </c>
      <c r="M55" s="320" t="s">
        <v>150</v>
      </c>
      <c r="N55" s="321">
        <v>3</v>
      </c>
      <c r="O55" s="320" t="s">
        <v>155</v>
      </c>
      <c r="P55" s="321">
        <v>1</v>
      </c>
      <c r="Q55" s="319">
        <v>4</v>
      </c>
    </row>
    <row r="56" spans="1:256" ht="33.75">
      <c r="A56" s="314" t="s">
        <v>293</v>
      </c>
      <c r="B56" s="315" t="s">
        <v>294</v>
      </c>
      <c r="C56" s="322" t="s">
        <v>99</v>
      </c>
      <c r="D56" s="317">
        <v>6</v>
      </c>
      <c r="E56" s="317">
        <v>1</v>
      </c>
      <c r="F56" s="318" t="s">
        <v>92</v>
      </c>
      <c r="G56" s="319"/>
      <c r="H56" s="302"/>
      <c r="I56" s="319"/>
      <c r="J56" s="319">
        <v>2</v>
      </c>
      <c r="K56" s="320" t="s">
        <v>147</v>
      </c>
      <c r="L56" s="321">
        <v>4</v>
      </c>
      <c r="M56" s="320"/>
      <c r="N56" s="321">
        <v>3</v>
      </c>
      <c r="O56" s="320"/>
      <c r="P56" s="321">
        <v>1</v>
      </c>
      <c r="Q56" s="319">
        <v>1</v>
      </c>
    </row>
    <row r="57" spans="1:256" ht="22.5">
      <c r="A57" s="314" t="s">
        <v>295</v>
      </c>
      <c r="B57" s="315" t="s">
        <v>296</v>
      </c>
      <c r="C57" s="316" t="s">
        <v>101</v>
      </c>
      <c r="D57" s="317">
        <v>5</v>
      </c>
      <c r="E57" s="317">
        <v>1</v>
      </c>
      <c r="F57" s="318" t="s">
        <v>92</v>
      </c>
      <c r="G57" s="319"/>
      <c r="H57" s="302"/>
      <c r="I57" s="319"/>
      <c r="J57" s="319"/>
      <c r="K57" s="320"/>
      <c r="L57" s="321"/>
      <c r="M57" s="320" t="s">
        <v>148</v>
      </c>
      <c r="N57" s="321">
        <v>2</v>
      </c>
      <c r="O57" s="320"/>
      <c r="P57" s="321">
        <v>1</v>
      </c>
      <c r="Q57" s="319">
        <v>1</v>
      </c>
    </row>
    <row r="58" spans="1:256" ht="22.5">
      <c r="A58" s="314" t="s">
        <v>297</v>
      </c>
      <c r="B58" s="315" t="s">
        <v>298</v>
      </c>
      <c r="C58" s="316" t="s">
        <v>103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299</v>
      </c>
      <c r="B59" s="315" t="s">
        <v>300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301</v>
      </c>
      <c r="B60" s="315" t="s">
        <v>302</v>
      </c>
      <c r="C60" s="316" t="s">
        <v>107</v>
      </c>
      <c r="D60" s="317">
        <v>2</v>
      </c>
      <c r="E60" s="317">
        <v>6</v>
      </c>
      <c r="F60" s="318" t="s">
        <v>97</v>
      </c>
      <c r="G60" s="319"/>
      <c r="H60" s="302"/>
      <c r="I60" s="319"/>
      <c r="J60" s="319"/>
      <c r="K60" s="320"/>
      <c r="L60" s="321"/>
      <c r="M60" s="320"/>
      <c r="N60" s="321">
        <v>1</v>
      </c>
      <c r="O60" s="320" t="s">
        <v>151</v>
      </c>
      <c r="P60" s="321">
        <v>2</v>
      </c>
      <c r="Q60" s="319">
        <v>1</v>
      </c>
    </row>
    <row r="61" spans="1:256">
      <c r="A61" s="314" t="s">
        <v>303</v>
      </c>
      <c r="B61" s="315" t="s">
        <v>303</v>
      </c>
      <c r="C61" s="316" t="s">
        <v>109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304</v>
      </c>
      <c r="B62" s="324" t="s">
        <v>305</v>
      </c>
      <c r="C62" s="325" t="s">
        <v>111</v>
      </c>
      <c r="D62" s="326">
        <v>0</v>
      </c>
      <c r="E62" s="326">
        <v>40</v>
      </c>
      <c r="F62" s="327" t="s">
        <v>97</v>
      </c>
      <c r="G62" s="328"/>
      <c r="H62" s="302"/>
      <c r="I62" s="328" t="s">
        <v>157</v>
      </c>
      <c r="J62" s="328">
        <v>2</v>
      </c>
      <c r="K62" s="329" t="s">
        <v>152</v>
      </c>
      <c r="L62" s="330">
        <v>4</v>
      </c>
      <c r="M62" s="329" t="s">
        <v>156</v>
      </c>
      <c r="N62" s="330">
        <v>3</v>
      </c>
      <c r="O62" s="329"/>
      <c r="P62" s="330">
        <v>1</v>
      </c>
      <c r="Q62" s="328">
        <v>3</v>
      </c>
    </row>
    <row r="63" spans="1:256" ht="27.75" customHeight="1" thickBot="1">
      <c r="H63" s="331" t="s">
        <v>283</v>
      </c>
      <c r="I63" s="332">
        <v>2</v>
      </c>
      <c r="J63" s="333"/>
      <c r="K63" s="332">
        <v>3</v>
      </c>
      <c r="L63" s="333"/>
      <c r="M63" s="332">
        <v>4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A3BB8A0-FBB6-41B2-A702-1E759207E289}">
      <formula1>0</formula1>
      <formula2>50</formula2>
    </dataValidation>
    <dataValidation type="date" allowBlank="1" showErrorMessage="1" errorTitle="Date du prélèvement (jj/mm/aaaa)" sqref="D6:H6" xr:uid="{7EF31D82-7C2E-40C6-B8C1-4958DCA90F91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8ADB-EE3D-4574-8CB0-D92EFF791CC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229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26347</v>
      </c>
      <c r="G23" s="36">
        <v>846795</v>
      </c>
      <c r="H23" s="36">
        <v>6443436</v>
      </c>
      <c r="I23" s="36">
        <v>137</v>
      </c>
      <c r="J23" s="36" t="s">
        <v>59</v>
      </c>
      <c r="K23" s="35">
        <v>846861.66404201742</v>
      </c>
      <c r="L23" s="35">
        <v>6443538.9475421896</v>
      </c>
      <c r="M23" s="35">
        <v>846803.18584644212</v>
      </c>
      <c r="N23" s="35">
        <v>6443482.0184898954</v>
      </c>
      <c r="O23" s="36">
        <v>4.8</v>
      </c>
      <c r="P23" s="36">
        <v>85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230</v>
      </c>
      <c r="B26" s="42" t="s">
        <v>231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2.37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>
        <v>1</v>
      </c>
      <c r="I41" s="80" t="s">
        <v>92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4</v>
      </c>
      <c r="I42" s="80" t="s">
        <v>92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47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</v>
      </c>
      <c r="I44" s="80" t="s">
        <v>92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92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6</v>
      </c>
      <c r="I48" s="80" t="s">
        <v>97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40</v>
      </c>
      <c r="I50" s="80" t="s">
        <v>97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114</v>
      </c>
      <c r="C55" s="12"/>
      <c r="D55" s="12"/>
      <c r="E55" s="12"/>
      <c r="F55" s="13"/>
      <c r="G55" s="93"/>
      <c r="J55"/>
      <c r="T55"/>
    </row>
    <row r="56" spans="1:256">
      <c r="A56" s="18" t="s">
        <v>115</v>
      </c>
      <c r="B56" s="10" t="s">
        <v>114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116</v>
      </c>
      <c r="B57" s="10" t="s">
        <v>117</v>
      </c>
      <c r="C57" s="10"/>
      <c r="D57" s="10"/>
      <c r="E57" s="10"/>
      <c r="F57" s="19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8" t="s">
        <v>120</v>
      </c>
      <c r="B58" s="10" t="s">
        <v>121</v>
      </c>
      <c r="C58" s="10"/>
      <c r="D58" s="10"/>
      <c r="E58" s="10"/>
      <c r="F58" s="19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8" t="s">
        <v>125</v>
      </c>
      <c r="B59" s="10" t="s">
        <v>126</v>
      </c>
      <c r="C59" s="10"/>
      <c r="D59" s="10"/>
      <c r="E59" s="10"/>
      <c r="F59" s="19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8" t="s">
        <v>130</v>
      </c>
      <c r="B60" s="10" t="s">
        <v>131</v>
      </c>
      <c r="C60" s="10"/>
      <c r="D60" s="10"/>
      <c r="E60" s="10"/>
      <c r="F60" s="19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8" t="s">
        <v>135</v>
      </c>
      <c r="B61" s="10" t="s">
        <v>136</v>
      </c>
      <c r="C61" s="10"/>
      <c r="D61" s="10"/>
      <c r="E61" s="10"/>
      <c r="F61" s="19"/>
      <c r="G61" s="97"/>
      <c r="H61" s="98" t="s">
        <v>137</v>
      </c>
      <c r="I61" s="98" t="s">
        <v>138</v>
      </c>
      <c r="J61" s="98" t="s">
        <v>139</v>
      </c>
      <c r="O61" s="52"/>
      <c r="P61" s="52"/>
      <c r="Q61" s="52"/>
      <c r="R61" s="52"/>
      <c r="S61" s="52"/>
      <c r="T61" s="52"/>
    </row>
    <row r="62" spans="1:256">
      <c r="A62" s="26" t="s">
        <v>140</v>
      </c>
      <c r="B62" s="27" t="s">
        <v>141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33" t="s">
        <v>83</v>
      </c>
      <c r="E65" s="33" t="s">
        <v>115</v>
      </c>
      <c r="F65" s="33" t="s">
        <v>116</v>
      </c>
      <c r="G65" s="33" t="s">
        <v>120</v>
      </c>
      <c r="H65" s="33" t="s">
        <v>143</v>
      </c>
      <c r="I65" s="33" t="s">
        <v>130</v>
      </c>
      <c r="J65" s="33" t="s">
        <v>135</v>
      </c>
      <c r="K65" s="33" t="s">
        <v>140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91</v>
      </c>
      <c r="E66" s="80" t="s">
        <v>123</v>
      </c>
      <c r="F66" s="80" t="s">
        <v>145</v>
      </c>
      <c r="G66" s="80">
        <v>25</v>
      </c>
      <c r="H66" s="80"/>
      <c r="I66" s="80">
        <v>2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94</v>
      </c>
      <c r="E67" s="80" t="s">
        <v>128</v>
      </c>
      <c r="F67" s="80" t="s">
        <v>145</v>
      </c>
      <c r="G67" s="83">
        <v>25</v>
      </c>
      <c r="H67" s="80"/>
      <c r="I67" s="80">
        <v>2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99</v>
      </c>
      <c r="E68" s="80" t="s">
        <v>133</v>
      </c>
      <c r="F68" s="80" t="s">
        <v>145</v>
      </c>
      <c r="G68" s="83">
        <v>30</v>
      </c>
      <c r="H68" s="80"/>
      <c r="I68" s="80">
        <v>2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101</v>
      </c>
      <c r="E69" s="80" t="s">
        <v>128</v>
      </c>
      <c r="F69" s="80" t="s">
        <v>145</v>
      </c>
      <c r="G69" s="83">
        <v>40</v>
      </c>
      <c r="H69" s="80"/>
      <c r="I69" s="80">
        <v>3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66</v>
      </c>
      <c r="D70" s="80" t="s">
        <v>96</v>
      </c>
      <c r="E70" s="80" t="s">
        <v>133</v>
      </c>
      <c r="F70" s="80" t="s">
        <v>149</v>
      </c>
      <c r="G70" s="83">
        <v>15</v>
      </c>
      <c r="H70" s="80"/>
      <c r="I70" s="80">
        <v>2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150</v>
      </c>
      <c r="D71" s="80" t="s">
        <v>96</v>
      </c>
      <c r="E71" s="80" t="s">
        <v>128</v>
      </c>
      <c r="F71" s="80" t="s">
        <v>149</v>
      </c>
      <c r="G71" s="83">
        <v>25</v>
      </c>
      <c r="H71" s="80"/>
      <c r="I71" s="80">
        <v>2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151</v>
      </c>
      <c r="D72" s="80" t="s">
        <v>107</v>
      </c>
      <c r="E72" s="80" t="s">
        <v>123</v>
      </c>
      <c r="F72" s="80" t="s">
        <v>149</v>
      </c>
      <c r="G72" s="83">
        <v>50</v>
      </c>
      <c r="H72" s="80"/>
      <c r="I72" s="80">
        <v>2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152</v>
      </c>
      <c r="D73" s="80" t="s">
        <v>111</v>
      </c>
      <c r="E73" s="80" t="s">
        <v>133</v>
      </c>
      <c r="F73" s="80" t="s">
        <v>149</v>
      </c>
      <c r="G73" s="83">
        <v>15</v>
      </c>
      <c r="H73" s="80"/>
      <c r="I73" s="80">
        <v>1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153</v>
      </c>
      <c r="D74" s="80" t="s">
        <v>96</v>
      </c>
      <c r="E74" s="80" t="s">
        <v>138</v>
      </c>
      <c r="F74" s="80" t="s">
        <v>154</v>
      </c>
      <c r="G74" s="83">
        <v>20</v>
      </c>
      <c r="H74" s="80"/>
      <c r="I74" s="80">
        <v>2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155</v>
      </c>
      <c r="D75" s="80" t="s">
        <v>96</v>
      </c>
      <c r="E75" s="80" t="s">
        <v>123</v>
      </c>
      <c r="F75" s="80" t="s">
        <v>154</v>
      </c>
      <c r="G75" s="83">
        <v>15</v>
      </c>
      <c r="H75" s="80"/>
      <c r="I75" s="80">
        <v>2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156</v>
      </c>
      <c r="D76" s="80" t="s">
        <v>111</v>
      </c>
      <c r="E76" s="80" t="s">
        <v>128</v>
      </c>
      <c r="F76" s="80" t="s">
        <v>154</v>
      </c>
      <c r="G76" s="83">
        <v>15</v>
      </c>
      <c r="H76" s="80"/>
      <c r="I76" s="80">
        <v>1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157</v>
      </c>
      <c r="D77" s="80" t="s">
        <v>111</v>
      </c>
      <c r="E77" s="80" t="s">
        <v>138</v>
      </c>
      <c r="F77" s="80" t="s">
        <v>154</v>
      </c>
      <c r="G77" s="83">
        <v>5</v>
      </c>
      <c r="H77" s="80"/>
      <c r="I77" s="80">
        <v>1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158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159</v>
      </c>
      <c r="B82" s="12" t="s">
        <v>160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161</v>
      </c>
      <c r="B83" s="29" t="s">
        <v>162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163</v>
      </c>
      <c r="B84" s="27" t="s">
        <v>164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165</v>
      </c>
      <c r="E86" s="137" t="s">
        <v>166</v>
      </c>
      <c r="F86" s="138"/>
      <c r="G86" s="139"/>
      <c r="H86" s="122" t="s">
        <v>167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159</v>
      </c>
      <c r="D87" s="116" t="s">
        <v>161</v>
      </c>
      <c r="E87" s="115" t="s">
        <v>145</v>
      </c>
      <c r="F87" s="115" t="s">
        <v>149</v>
      </c>
      <c r="G87" s="115" t="s">
        <v>154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168</v>
      </c>
      <c r="D88" s="119" t="s">
        <v>169</v>
      </c>
      <c r="E88" s="83"/>
      <c r="F88" s="83">
        <v>1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170</v>
      </c>
      <c r="D89" s="119" t="s">
        <v>171</v>
      </c>
      <c r="E89" s="83">
        <v>1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172</v>
      </c>
      <c r="D90" s="119" t="s">
        <v>173</v>
      </c>
      <c r="E90" s="83">
        <v>1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174</v>
      </c>
      <c r="D91" s="119" t="s">
        <v>175</v>
      </c>
      <c r="E91" s="83">
        <v>1</v>
      </c>
      <c r="F91" s="83">
        <v>1</v>
      </c>
      <c r="G91" s="83">
        <v>4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176</v>
      </c>
      <c r="D92" s="119" t="s">
        <v>177</v>
      </c>
      <c r="E92" s="83">
        <v>7</v>
      </c>
      <c r="F92" s="83">
        <v>3</v>
      </c>
      <c r="G92" s="83">
        <v>122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178</v>
      </c>
      <c r="D93" s="119" t="s">
        <v>179</v>
      </c>
      <c r="E93" s="83">
        <v>1</v>
      </c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180</v>
      </c>
      <c r="D94" s="119" t="s">
        <v>181</v>
      </c>
      <c r="E94" s="83">
        <v>11</v>
      </c>
      <c r="F94" s="83">
        <v>3</v>
      </c>
      <c r="G94" s="83">
        <v>2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182</v>
      </c>
      <c r="D95" s="119" t="s">
        <v>183</v>
      </c>
      <c r="E95" s="83"/>
      <c r="F95" s="83"/>
      <c r="G95" s="83">
        <v>1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184</v>
      </c>
      <c r="D96" s="119" t="s">
        <v>185</v>
      </c>
      <c r="E96" s="83"/>
      <c r="F96" s="83">
        <v>6</v>
      </c>
      <c r="G96" s="83">
        <v>5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186</v>
      </c>
      <c r="D97" s="119" t="s">
        <v>187</v>
      </c>
      <c r="E97" s="83">
        <v>55</v>
      </c>
      <c r="F97" s="83">
        <v>48</v>
      </c>
      <c r="G97" s="83">
        <v>20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188</v>
      </c>
      <c r="D98" s="119" t="s">
        <v>189</v>
      </c>
      <c r="E98" s="83">
        <v>1</v>
      </c>
      <c r="F98" s="83">
        <v>1</v>
      </c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190</v>
      </c>
      <c r="D99" s="119" t="s">
        <v>191</v>
      </c>
      <c r="E99" s="83">
        <v>1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192</v>
      </c>
      <c r="D100" s="119" t="s">
        <v>193</v>
      </c>
      <c r="E100" s="83">
        <v>1</v>
      </c>
      <c r="F100" s="83">
        <v>2</v>
      </c>
      <c r="G100" s="83">
        <v>10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194</v>
      </c>
      <c r="D101" s="119" t="s">
        <v>195</v>
      </c>
      <c r="E101" s="83">
        <v>2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196</v>
      </c>
      <c r="D102" s="119" t="s">
        <v>197</v>
      </c>
      <c r="E102" s="83">
        <v>4</v>
      </c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198</v>
      </c>
      <c r="D103" s="119" t="s">
        <v>199</v>
      </c>
      <c r="E103" s="83">
        <v>2</v>
      </c>
      <c r="F103" s="83">
        <v>1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200</v>
      </c>
      <c r="D104" s="119" t="s">
        <v>201</v>
      </c>
      <c r="E104" s="83"/>
      <c r="F104" s="83"/>
      <c r="G104" s="83">
        <v>2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202</v>
      </c>
      <c r="D105" s="119" t="s">
        <v>203</v>
      </c>
      <c r="E105" s="83">
        <v>1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204</v>
      </c>
      <c r="D106" s="119" t="s">
        <v>205</v>
      </c>
      <c r="E106" s="83">
        <v>3250</v>
      </c>
      <c r="F106" s="83">
        <v>1060</v>
      </c>
      <c r="G106" s="83">
        <v>990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206</v>
      </c>
      <c r="D107" s="119" t="s">
        <v>207</v>
      </c>
      <c r="E107" s="83" t="s">
        <v>208</v>
      </c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209</v>
      </c>
      <c r="D108" s="119" t="s">
        <v>210</v>
      </c>
      <c r="E108" s="83" t="s">
        <v>208</v>
      </c>
      <c r="F108" s="83" t="s">
        <v>208</v>
      </c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211</v>
      </c>
      <c r="D109" s="119" t="s">
        <v>212</v>
      </c>
      <c r="E109" s="83" t="s">
        <v>208</v>
      </c>
      <c r="F109" s="83"/>
      <c r="G109" s="83" t="s">
        <v>208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213</v>
      </c>
      <c r="D110" s="119" t="s">
        <v>214</v>
      </c>
      <c r="E110" s="83">
        <v>5</v>
      </c>
      <c r="F110" s="83">
        <v>1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215</v>
      </c>
      <c r="D111" s="119" t="s">
        <v>216</v>
      </c>
      <c r="E111" s="83"/>
      <c r="F111" s="83"/>
      <c r="G111" s="83">
        <v>1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217</v>
      </c>
      <c r="D112" s="119" t="s">
        <v>218</v>
      </c>
      <c r="E112" s="83">
        <v>250</v>
      </c>
      <c r="F112" s="83"/>
      <c r="G112" s="83">
        <v>15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219</v>
      </c>
      <c r="D113" s="119" t="s">
        <v>220</v>
      </c>
      <c r="E113" s="83">
        <v>1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221</v>
      </c>
      <c r="D114" s="119" t="s">
        <v>222</v>
      </c>
      <c r="E114" s="83">
        <v>1</v>
      </c>
      <c r="F114" s="83"/>
      <c r="G114" s="83">
        <v>1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223</v>
      </c>
      <c r="D115" s="119" t="s">
        <v>224</v>
      </c>
      <c r="E115" s="83">
        <v>32</v>
      </c>
      <c r="F115" s="83">
        <v>150</v>
      </c>
      <c r="G115" s="83">
        <v>24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225</v>
      </c>
      <c r="D116" s="119" t="s">
        <v>226</v>
      </c>
      <c r="E116" s="83"/>
      <c r="F116" s="83">
        <v>2</v>
      </c>
      <c r="G116" s="83">
        <v>6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227</v>
      </c>
      <c r="D117" s="119" t="s">
        <v>228</v>
      </c>
      <c r="E117" s="83" t="s">
        <v>208</v>
      </c>
      <c r="F117" s="83"/>
      <c r="G117" s="83" t="s">
        <v>208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/>
      <c r="D118" s="119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/>
      <c r="D119" s="119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/>
      <c r="D120" s="119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9277888D-98BD-45A2-A643-E9B60D768757}">
      <formula1>$T$2:$T$3</formula1>
    </dataValidation>
    <dataValidation type="list" allowBlank="1" showErrorMessage="1" errorTitle="Bocal de regroupement" sqref="F78" xr:uid="{908B751C-BB0E-4334-9872-983B80115CCC}">
      <formula1>#REF!</formula1>
    </dataValidation>
    <dataValidation type="list" allowBlank="1" showErrorMessage="1" errorTitle="Abondance végétation de 0 à 5" sqref="K78" xr:uid="{25E67DEF-7454-42A6-94F2-9F2C1C3C4CE4}">
      <formula1>#REF!</formula1>
    </dataValidation>
    <dataValidation type="list" allowBlank="1" showErrorMessage="1" errorTitle="Intensité du comatage de 0 à 5" sqref="H78" xr:uid="{FB3D89F1-CEF9-4B0D-A891-934B94E5264D}">
      <formula1>#REF!</formula1>
    </dataValidation>
    <dataValidation type="list" allowBlank="1" showErrorMessage="1" errorTitle="Codage SANDRE svp" sqref="E78" xr:uid="{235280A1-6F4F-4F2E-AD41-02AEDCC27E45}">
      <formula1>#REF!</formula1>
    </dataValidation>
    <dataValidation type="list" allowBlank="1" showInputMessage="1" showErrorMessage="1" sqref="D78 IV67:IV78" xr:uid="{0378109A-9B10-4967-888D-1A2F081FF696}">
      <formula1>#REF!</formula1>
    </dataValidation>
    <dataValidation type="list" allowBlank="1" errorTitle="Codage SANDRE svp" sqref="E66:E77" xr:uid="{439E9640-CCA9-42C3-8991-AEAA3438AECB}">
      <formula1>"N1, N3, N5 , N6"</formula1>
    </dataValidation>
    <dataValidation type="list" allowBlank="1" showInputMessage="1" sqref="D67:D77" xr:uid="{22EC697A-DF03-421D-840C-820875144723}">
      <formula1>"S1, S2, S3, S9, S10, S11, S18, S24, S25, S28, S29, S30"</formula1>
    </dataValidation>
    <dataValidation allowBlank="1" showErrorMessage="1" errorTitle="Altitude en mètres" sqref="K23:N23" xr:uid="{3DC662C4-948C-48D6-B857-92DFA43707B2}"/>
    <dataValidation type="list" allowBlank="1" errorTitle="Bocal de regroupement" sqref="F66:F77" xr:uid="{FB8C8407-DEA1-4A74-8C7F-2A5053E0BE69}">
      <formula1>"PhA , PhB, PhC"</formula1>
    </dataValidation>
    <dataValidation type="list" allowBlank="1" errorTitle="Intensité du comatage de 0 à 5" sqref="H66:H77" xr:uid="{78D10F9D-F0B6-4114-B44D-25A6466D6671}">
      <formula1>"0, 1, 2, 3, 4, 5"</formula1>
    </dataValidation>
    <dataValidation type="list" allowBlank="1" errorTitle="Stabilité ou non du substrat" sqref="I66:I77" xr:uid="{93FC7814-5F9C-4E57-9C45-E039851E520E}">
      <formula1>"stable , moyennement stable , instable"</formula1>
    </dataValidation>
    <dataValidation type="list" allowBlank="1" errorTitle="Abondance végétation de 0 à 5" sqref="K66:K77" xr:uid="{55C514C3-C423-4164-8B19-7F59C4E69F97}">
      <formula1>"0, 1, 2, 3, 4, 5"</formula1>
    </dataValidation>
    <dataValidation type="list" allowBlank="1" errorTitle="Choisir une des 4 catégories" error="Vous devez indiquer une des 4 catégories de la liste déroulante" sqref="I39:I50" xr:uid="{1ABEF141-5B2F-44CB-A486-1C164027959E}">
      <formula1>"D, M, MNR, P"</formula1>
    </dataValidation>
    <dataValidation type="list" allowBlank="1" sqref="D66" xr:uid="{7FA5016A-993F-41EC-AA52-651D8E6B11E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7343D9A-FE72-4E31-A450-C4D3D926EE4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45CFE4B-5EB2-412E-826E-8225A7CAAE7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C074A3A-D4D0-4567-8C9D-19AA7C3092A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052778A-5F41-476E-95B5-B3C4BBFE0502}">
      <formula1>1</formula1>
      <formula2>3</formula2>
    </dataValidation>
    <dataValidation allowBlank="1" showErrorMessage="1" promptTitle="ATTENTION" prompt="en Lambert II étendu" sqref="G23 E27:E28" xr:uid="{D4523F80-1746-4D94-9A8C-550884B0BC2D}"/>
    <dataValidation type="textLength" allowBlank="1" showInputMessage="1" showErrorMessage="1" sqref="A41:E41 IS42:IV42" xr:uid="{5D40A8E7-88A1-43D0-8396-AEF57FA63797}">
      <formula1>0</formula1>
      <formula2>50</formula2>
    </dataValidation>
    <dataValidation type="whole" allowBlank="1" showErrorMessage="1" errorTitle="Altitude en mètres" sqref="I23:I28" xr:uid="{4A491627-4672-4E11-853A-A77CA7780676}">
      <formula1>0</formula1>
      <formula2>4000</formula2>
    </dataValidation>
    <dataValidation type="decimal" allowBlank="1" showErrorMessage="1" errorTitle="Recouvrement en % de 0 à 100" sqref="H39:H50" xr:uid="{AA45D472-E925-4B2D-A4AC-B1F1CE1FF7D3}">
      <formula1>0</formula1>
      <formula2>100</formula2>
    </dataValidation>
    <dataValidation type="textLength" operator="equal" allowBlank="1" showErrorMessage="1" errorTitle="Code INSEE selon le type 00000" sqref="F23" xr:uid="{6F90CDAA-CA91-4B3E-A80D-9DC5A357F1E0}">
      <formula1>5</formula1>
      <formula2>0</formula2>
    </dataValidation>
    <dataValidation type="date" allowBlank="1" showErrorMessage="1" errorTitle="Date du prélèvement (jj/mm/aaaa)" sqref="IV40" xr:uid="{9F6671F4-052F-4480-B15D-EAE2C3ED6EA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2019-04-04T08:34:32Z</dcterms:created>
  <dcterms:modified xsi:type="dcterms:W3CDTF">2019-04-04T08:35:14Z</dcterms:modified>
</cp:coreProperties>
</file>