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MENAR\18072_MENAR_exports\"/>
    </mc:Choice>
  </mc:AlternateContent>
  <xr:revisionPtr revIDLastSave="0" documentId="13_ncr:1_{D31F50CA-C8E3-4AAC-931F-F1479D3121B4}" xr6:coauthVersionLast="41" xr6:coauthVersionMax="41" xr10:uidLastSave="{00000000-0000-0000-0000-000000000000}"/>
  <bookViews>
    <workbookView xWindow="28680" yWindow="-120" windowWidth="29040" windowHeight="15840" xr2:uid="{3D511850-B509-433B-ABF0-2D9F2B5A310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<sst xmlns="http://schemas.openxmlformats.org/spreadsheetml/2006/main" count="980" uniqueCount="324">
  <si>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</si>
  <si>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</si>
  <si>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</si>
  <si>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</si>
  <si>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</si>
  <si>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</si>
  <si>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</si>
  <si>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</si>
  <si>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</si>
  <si>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</si>
  <si>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</si>
  <si>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</si>
  <si>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</si>
  <si>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</si>
  <si>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</si>
  <si>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</si>
  <si>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</si>
  <si>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</si>
  <si>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</si>
  <si>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</si>
  <si>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</si>
  <si>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</si>
  <si>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</si>
  <si>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</si>
  <si>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</si>
  <si>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</si>
  <si>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</si>
  <si>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</si>
  <si>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</si>
  <si>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</si>
  <si>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</si>
  <si>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</si>
  <si>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</si>
  <si>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</si>
  <si>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</si>
  <si>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</si>
  <si>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</si>
  <si>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</si>
  <si>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</si>
  <si>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</si>
  <si>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</si>
  <si>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</si>
  <si>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</si>
  <si>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</si>
  <si>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</si>
  <si>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</si>
  <si>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</si>
  <si>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</si>
  <si>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</si>
  <si>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</si>
  <si>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</si>
  <si>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</si>
  <si>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</si>
  <si>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</si>
  <si>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</si>
  <si>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06830152</t>
  </si>
  <si>
    <t>MENOGE</t>
  </si>
  <si>
    <t>MENOGE A ARTHAZ-PONT-NOTRE-DAME</t>
  </si>
  <si>
    <t>ARTHAZ PONT NOTRE DAME</t>
  </si>
  <si>
    <t>Réseau de contrôle opérationnel</t>
  </si>
  <si>
    <t>facultatif #</t>
  </si>
  <si>
    <t>CODE_OPERATION</t>
  </si>
  <si>
    <t>TYPO_NATIONALE</t>
  </si>
  <si>
    <t>09/07/2018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</si>
  <si>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</si>
  <si>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</si>
  <si>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</si>
  <si>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</si>
  <si>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</si>
  <si>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</si>
  <si>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</si>
  <si>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</si>
  <si>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</si>
  <si>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</si>
  <si>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</si>
  <si>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</si>
  <si>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</si>
  <si>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</si>
  <si>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</si>
  <si>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</si>
  <si>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</si>
  <si>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</si>
  <si>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</si>
  <si>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</si>
  <si>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</si>
  <si>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</si>
  <si>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</si>
  <si>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</si>
  <si>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</si>
  <si>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</si>
  <si>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</si>
  <si>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</si>
  <si>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</si>
  <si>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</si>
  <si>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</si>
  <si>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</si>
  <si>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</si>
  <si>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</si>
  <si>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</si>
  <si>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</si>
  <si>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</si>
  <si>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</si>
  <si>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</si>
  <si>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</si>
  <si>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</si>
  <si>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</si>
  <si>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</si>
  <si>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</si>
  <si>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</si>
  <si>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</si>
  <si>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</si>
  <si>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</si>
  <si>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</si>
  <si>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</si>
  <si>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</si>
  <si>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</si>
  <si>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</si>
  <si>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</si>
  <si>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</si>
  <si>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</si>
  <si>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</si>
  <si>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</si>
  <si>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</si>
  <si>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</si>
  <si>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</si>
  <si>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</si>
  <si>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</si>
  <si>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</si>
  <si>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</si>
  <si>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</si>
  <si>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</si>
  <si>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</si>
  <si>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</si>
  <si>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</si>
  <si>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</si>
  <si>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</si>
  <si>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</si>
  <si>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</si>
  <si>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</si>
  <si>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</si>
  <si>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</si>
  <si>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</si>
  <si>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</si>
  <si>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</si>
  <si>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</si>
  <si>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</si>
  <si>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</si>
  <si>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</si>
  <si>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</si>
  <si>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</si>
  <si>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</si>
  <si>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</si>
  <si>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</si>
  <si>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</si>
  <si>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</si>
  <si>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</si>
  <si>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</si>
  <si>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</si>
  <si>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</si>
  <si>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</si>
  <si>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</si>
  <si>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</si>
  <si>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</si>
  <si>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</si>
  <si>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</si>
  <si>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</si>
  <si>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</si>
  <si>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</si>
  <si>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</si>
  <si>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</si>
  <si>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</si>
  <si>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</si>
  <si>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</si>
  <si>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Hydropsyche</t>
  </si>
  <si>
    <t>212</t>
  </si>
  <si>
    <t>Hydroptilidae</t>
  </si>
  <si>
    <t>193</t>
  </si>
  <si>
    <t>Hydroptila</t>
  </si>
  <si>
    <t>200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</si>
  <si>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</si>
  <si>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</si>
  <si>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</si>
  <si>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</si>
  <si>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</si>
  <si>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</si>
  <si>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</si>
  <si>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</si>
  <si>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</si>
  <si>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</si>
  <si>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sF. Corixinae</t>
  </si>
  <si>
    <t>5196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</si>
  <si>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</si>
  <si>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</si>
  <si>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</si>
  <si>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</si>
  <si>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</si>
  <si>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</si>
  <si>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</si>
  <si>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</si>
  <si>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</si>
  <si>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</si>
  <si>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</si>
  <si>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</si>
  <si>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</si>
  <si>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</si>
  <si>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</si>
  <si>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</si>
  <si>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</si>
  <si>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</si>
  <si>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</si>
  <si>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</si>
  <si>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</si>
  <si>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</si>
  <si>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</si>
  <si>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</si>
  <si>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</si>
  <si>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</si>
  <si>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</si>
  <si>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</si>
  <si>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</si>
  <si>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</si>
  <si>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</si>
  <si>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</si>
  <si>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</si>
  <si>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</si>
  <si>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</si>
  <si>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</si>
  <si>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</si>
  <si>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</si>
  <si>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</si>
  <si>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</si>
  <si>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</si>
  <si>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</si>
  <si>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</si>
  <si>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Hydrobiidae</t>
  </si>
  <si>
    <t>973</t>
  </si>
  <si>
    <t>Potamopyrgus</t>
  </si>
  <si>
    <t>978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</si>
  <si>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</si>
  <si>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</si>
  <si>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</si>
  <si>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</si>
  <si>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</si>
  <si>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</si>
  <si>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</si>
  <si>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</si>
  <si>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MENAR_2018-07-09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</si>
  <si>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</si>
  <si>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</si>
  <si>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</si>
  <si>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</si>
  <si>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</si>
  <si>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</si>
  <si>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</si>
  <si>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</si>
  <si>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</si>
  <si>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</si>
  <si>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</si>
  <si>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</si>
  <si>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</si>
  <si>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</si>
  <si>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</si>
  <si>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</si>
  <si>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</si>
  <si>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</si>
  <si>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</si>
  <si>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</si>
  <si>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</si>
  <si>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</si>
  <si>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</si>
  <si>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</si>
  <si>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</si>
  <si>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</si>
  <si>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</si>
  <si>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</si>
  <si>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</si>
  <si>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</si>
  <si>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</si>
  <si>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</si>
  <si>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</si>
  <si>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</si>
  <si>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</si>
  <si>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</si>
  <si>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</si>
  <si>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</si>
  <si>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</si>
  <si>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</si>
  <si>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</si>
  <si>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</si>
  <si>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</si>
  <si>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</si>
  <si>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</si>
  <si>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</si>
  <si>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</si>
  <si>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</si>
  <si>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</si>
  <si>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</si>
  <si>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</si>
  <si>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</si>
  <si>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</si>
  <si>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</si>
  <si>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</si>
  <si>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</si>
  <si>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</si>
  <si>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</si>
  <si>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</si>
  <si>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</si>
  <si>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</si>
  <si>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P9, P12</t>
  </si>
  <si>
    <t>P6, P11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</si>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</sst>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FDCC3441-975E-466B-BE73-1D111C7F9E78}"/>
    <cellStyle name="Normal_résultats" xfId="1" xr:uid="{B9591ABC-F9CC-4F9E-9BDE-2595BD579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F70B-1822-49D2-9159-D496537E971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247</v>
      </c>
      <c r="B1" s="154"/>
      <c r="C1" s="155"/>
      <c r="D1" s="155"/>
      <c r="E1" s="155"/>
      <c r="F1" s="155"/>
      <c r="G1" s="155"/>
      <c r="H1" s="155"/>
      <c r="I1" s="156" t="s">
        <v>248</v>
      </c>
      <c r="J1" s="157" t="s">
        <v>247</v>
      </c>
      <c r="K1" s="158"/>
      <c r="L1" s="155"/>
      <c r="M1" s="155"/>
      <c r="N1" s="155"/>
      <c r="O1" s="155"/>
      <c r="P1" s="159"/>
      <c r="Q1" s="160"/>
      <c r="R1" s="156" t="s">
        <v>249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250</v>
      </c>
      <c r="D5" s="171" t="s">
        <v>21</v>
      </c>
      <c r="E5" s="170" t="s">
        <v>251</v>
      </c>
      <c r="F5" s="172" t="s">
        <v>252</v>
      </c>
      <c r="G5" s="170" t="s">
        <v>253</v>
      </c>
      <c r="H5" s="172" t="s">
        <v>254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6830152</v>
      </c>
      <c r="B6" s="179" t="s">
        <v>56</v>
      </c>
      <c r="C6" s="179" t="s">
        <v>57</v>
      </c>
      <c r="D6" s="180" t="s">
        <v>63</v>
      </c>
      <c r="E6" s="179">
        <v>950804.3499121716</v>
      </c>
      <c r="F6" s="179">
        <v>6568474.9503882574</v>
      </c>
      <c r="G6" s="179">
        <v>950700.79818570102</v>
      </c>
      <c r="H6" s="181">
        <v>6568551.82080629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255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255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256</v>
      </c>
      <c r="F10" s="205"/>
      <c r="G10" s="206"/>
      <c r="H10" s="168"/>
      <c r="I10" s="168"/>
      <c r="J10" s="200" t="s">
        <v>257</v>
      </c>
      <c r="K10" s="201" t="s">
        <v>258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259</v>
      </c>
      <c r="C12" s="211">
        <v>18.5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260</v>
      </c>
      <c r="C13" s="214">
        <v>135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261</v>
      </c>
      <c r="C14" s="214">
        <v>9.8125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262</v>
      </c>
      <c r="C15" s="219">
        <f>C13*C14</f>
        <v>1324.6875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263</v>
      </c>
      <c r="C16" s="228">
        <f>+C15*0.05</f>
        <v>66.234375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264</v>
      </c>
      <c r="K18" s="234" t="s">
        <v>83</v>
      </c>
      <c r="L18" s="235" t="s">
        <v>115</v>
      </c>
      <c r="M18" s="235" t="s">
        <v>257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91</v>
      </c>
      <c r="L19" s="231" t="s">
        <v>123</v>
      </c>
      <c r="M19" s="231" t="s">
        <v>145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133</v>
      </c>
      <c r="M20" s="231" t="s">
        <v>145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101</v>
      </c>
      <c r="L21" s="231" t="s">
        <v>123</v>
      </c>
      <c r="M21" s="231" t="s">
        <v>145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107</v>
      </c>
      <c r="L22" s="231" t="s">
        <v>123</v>
      </c>
      <c r="M22" s="231" t="s">
        <v>145</v>
      </c>
      <c r="N22" s="238">
        <v>45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265</v>
      </c>
      <c r="D23" s="197"/>
      <c r="E23" s="197"/>
      <c r="F23" s="244"/>
      <c r="J23" s="240" t="s">
        <v>66</v>
      </c>
      <c r="K23" s="231" t="s">
        <v>96</v>
      </c>
      <c r="L23" s="231" t="s">
        <v>128</v>
      </c>
      <c r="M23" s="231" t="s">
        <v>150</v>
      </c>
      <c r="N23" s="238">
        <v>45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133</v>
      </c>
      <c r="M24" s="231" t="s">
        <v>150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266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96</v>
      </c>
      <c r="L25" s="231" t="s">
        <v>123</v>
      </c>
      <c r="M25" s="231" t="s">
        <v>150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267</v>
      </c>
      <c r="D26" s="201"/>
      <c r="E26" s="201"/>
      <c r="F26" s="247"/>
      <c r="J26" s="240" t="s">
        <v>153</v>
      </c>
      <c r="K26" s="231" t="s">
        <v>99</v>
      </c>
      <c r="L26" s="231" t="s">
        <v>128</v>
      </c>
      <c r="M26" s="231" t="s">
        <v>150</v>
      </c>
      <c r="N26" s="238">
        <v>30</v>
      </c>
      <c r="O26" s="238"/>
      <c r="P26" s="238"/>
      <c r="Q26" s="238"/>
      <c r="R26" s="239"/>
      <c r="S26" s="159"/>
    </row>
    <row r="27" spans="1:19" ht="14.25" customHeight="1">
      <c r="A27" s="245" t="s">
        <v>251</v>
      </c>
      <c r="B27" s="246"/>
      <c r="C27" s="188" t="s">
        <v>268</v>
      </c>
      <c r="D27" s="188"/>
      <c r="E27" s="188"/>
      <c r="F27" s="247"/>
      <c r="J27" s="240" t="s">
        <v>154</v>
      </c>
      <c r="K27" s="231" t="s">
        <v>96</v>
      </c>
      <c r="L27" s="231" t="s">
        <v>138</v>
      </c>
      <c r="M27" s="231" t="s">
        <v>155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252</v>
      </c>
      <c r="B28" s="246"/>
      <c r="C28" s="188" t="s">
        <v>269</v>
      </c>
      <c r="D28" s="188"/>
      <c r="E28" s="188"/>
      <c r="F28" s="247"/>
      <c r="J28" s="240" t="s">
        <v>156</v>
      </c>
      <c r="K28" s="231" t="s">
        <v>96</v>
      </c>
      <c r="L28" s="231" t="s">
        <v>128</v>
      </c>
      <c r="M28" s="231" t="s">
        <v>155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253</v>
      </c>
      <c r="B29" s="246"/>
      <c r="C29" s="188" t="s">
        <v>270</v>
      </c>
      <c r="D29" s="188"/>
      <c r="E29" s="188"/>
      <c r="F29" s="247"/>
      <c r="J29" s="240" t="s">
        <v>157</v>
      </c>
      <c r="K29" s="231" t="s">
        <v>96</v>
      </c>
      <c r="L29" s="231" t="s">
        <v>133</v>
      </c>
      <c r="M29" s="231" t="s">
        <v>155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254</v>
      </c>
      <c r="B30" s="246"/>
      <c r="C30" s="188" t="s">
        <v>271</v>
      </c>
      <c r="D30" s="188"/>
      <c r="E30" s="188"/>
      <c r="F30" s="247"/>
      <c r="J30" s="248" t="s">
        <v>158</v>
      </c>
      <c r="K30" s="249" t="s">
        <v>96</v>
      </c>
      <c r="L30" s="249" t="s">
        <v>138</v>
      </c>
      <c r="M30" s="249" t="s">
        <v>155</v>
      </c>
      <c r="N30" s="250">
        <v>35</v>
      </c>
      <c r="O30" s="250"/>
      <c r="P30" s="250"/>
      <c r="Q30" s="250"/>
      <c r="R30" s="251"/>
    </row>
    <row r="31" spans="1:19" ht="14.25" customHeight="1">
      <c r="A31" s="245" t="s">
        <v>259</v>
      </c>
      <c r="B31" s="246"/>
      <c r="C31" s="188" t="s">
        <v>272</v>
      </c>
      <c r="D31" s="188"/>
      <c r="F31" s="247"/>
    </row>
    <row r="32" spans="1:19" ht="14.25" customHeight="1">
      <c r="A32" s="245" t="s">
        <v>260</v>
      </c>
      <c r="B32" s="246"/>
      <c r="C32" s="188" t="s">
        <v>273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261</v>
      </c>
      <c r="B33" s="252"/>
      <c r="C33" s="188" t="s">
        <v>274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262</v>
      </c>
      <c r="B34" s="252"/>
      <c r="C34" s="188" t="s">
        <v>275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263</v>
      </c>
      <c r="B35" s="252"/>
      <c r="C35" s="201" t="s">
        <v>276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277</v>
      </c>
      <c r="B36" s="252"/>
      <c r="C36" s="201" t="s">
        <v>278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279</v>
      </c>
      <c r="B37" s="262"/>
      <c r="C37" s="222" t="s">
        <v>280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247</v>
      </c>
      <c r="B41" s="158"/>
      <c r="C41" s="155"/>
      <c r="D41" s="155"/>
      <c r="E41" s="155"/>
      <c r="F41" s="155"/>
      <c r="G41" s="156" t="s">
        <v>281</v>
      </c>
      <c r="H41" s="157" t="s">
        <v>247</v>
      </c>
      <c r="I41" s="158"/>
      <c r="J41" s="155"/>
      <c r="K41" s="155"/>
      <c r="L41" s="155"/>
      <c r="M41" s="155"/>
      <c r="Q41" s="156" t="s">
        <v>282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283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284</v>
      </c>
      <c r="B47" s="277"/>
      <c r="C47" s="277"/>
      <c r="D47" s="277"/>
      <c r="E47" s="277"/>
      <c r="F47" s="277"/>
      <c r="G47" s="278"/>
      <c r="H47" s="279" t="s">
        <v>285</v>
      </c>
      <c r="I47" s="280" t="s">
        <v>286</v>
      </c>
      <c r="J47" s="281"/>
      <c r="K47" s="280" t="s">
        <v>287</v>
      </c>
      <c r="L47" s="281"/>
      <c r="M47" s="280" t="s">
        <v>288</v>
      </c>
      <c r="N47" s="281"/>
      <c r="O47" s="280" t="s">
        <v>289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290</v>
      </c>
      <c r="B49" s="289" t="s">
        <v>291</v>
      </c>
      <c r="C49" s="290" t="s">
        <v>84</v>
      </c>
      <c r="D49" s="291" t="s">
        <v>292</v>
      </c>
      <c r="E49" s="292" t="s">
        <v>293</v>
      </c>
      <c r="F49" s="292" t="s">
        <v>294</v>
      </c>
      <c r="G49" s="292" t="s">
        <v>295</v>
      </c>
      <c r="H49" s="293"/>
      <c r="I49" s="288" t="s">
        <v>296</v>
      </c>
      <c r="J49" s="288" t="s">
        <v>297</v>
      </c>
      <c r="K49" s="294" t="s">
        <v>296</v>
      </c>
      <c r="L49" s="295" t="s">
        <v>297</v>
      </c>
      <c r="M49" s="294" t="s">
        <v>296</v>
      </c>
      <c r="N49" s="295" t="s">
        <v>297</v>
      </c>
      <c r="O49" s="294" t="s">
        <v>296</v>
      </c>
      <c r="P49" s="295" t="s">
        <v>297</v>
      </c>
      <c r="Q49" s="296" t="s">
        <v>298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299</v>
      </c>
      <c r="B51" s="307" t="s">
        <v>299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300</v>
      </c>
      <c r="B52" s="315" t="s">
        <v>301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302</v>
      </c>
      <c r="B53" s="315" t="s">
        <v>303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144</v>
      </c>
      <c r="P53" s="321">
        <v>1</v>
      </c>
      <c r="Q53" s="319">
        <v>1</v>
      </c>
    </row>
    <row r="54" spans="1:256" ht="22.5">
      <c r="A54" s="314" t="s">
        <v>304</v>
      </c>
      <c r="B54" s="315" t="s">
        <v>305</v>
      </c>
      <c r="C54" s="322" t="s">
        <v>94</v>
      </c>
      <c r="D54" s="317">
        <v>8</v>
      </c>
      <c r="E54" s="317">
        <v>1</v>
      </c>
      <c r="F54" s="318" t="s">
        <v>92</v>
      </c>
      <c r="G54" s="319"/>
      <c r="H54" s="302"/>
      <c r="I54" s="319"/>
      <c r="J54" s="319"/>
      <c r="K54" s="320" t="s">
        <v>146</v>
      </c>
      <c r="L54" s="321">
        <v>1</v>
      </c>
      <c r="M54" s="320"/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306</v>
      </c>
      <c r="B55" s="315" t="s">
        <v>307</v>
      </c>
      <c r="C55" s="322" t="s">
        <v>96</v>
      </c>
      <c r="D55" s="317">
        <v>7</v>
      </c>
      <c r="E55" s="317">
        <v>76</v>
      </c>
      <c r="F55" s="318" t="s">
        <v>97</v>
      </c>
      <c r="G55" s="319"/>
      <c r="H55" s="302"/>
      <c r="I55" s="319" t="s">
        <v>308</v>
      </c>
      <c r="J55" s="319">
        <v>1</v>
      </c>
      <c r="K55" s="320" t="s">
        <v>309</v>
      </c>
      <c r="L55" s="321">
        <v>3</v>
      </c>
      <c r="M55" s="320" t="s">
        <v>310</v>
      </c>
      <c r="N55" s="321">
        <v>4</v>
      </c>
      <c r="O55" s="320" t="s">
        <v>152</v>
      </c>
      <c r="P55" s="321">
        <v>2</v>
      </c>
      <c r="Q55" s="319">
        <v>7</v>
      </c>
    </row>
    <row r="56" spans="1:256" ht="33.75">
      <c r="A56" s="314" t="s">
        <v>311</v>
      </c>
      <c r="B56" s="315" t="s">
        <v>312</v>
      </c>
      <c r="C56" s="322" t="s">
        <v>99</v>
      </c>
      <c r="D56" s="317">
        <v>6</v>
      </c>
      <c r="E56" s="317">
        <v>12</v>
      </c>
      <c r="F56" s="318" t="s">
        <v>97</v>
      </c>
      <c r="G56" s="319"/>
      <c r="H56" s="302"/>
      <c r="I56" s="319"/>
      <c r="J56" s="319">
        <v>1</v>
      </c>
      <c r="K56" s="320"/>
      <c r="L56" s="321">
        <v>3</v>
      </c>
      <c r="M56" s="320" t="s">
        <v>153</v>
      </c>
      <c r="N56" s="321">
        <v>4</v>
      </c>
      <c r="O56" s="320"/>
      <c r="P56" s="321">
        <v>2</v>
      </c>
      <c r="Q56" s="319">
        <v>1</v>
      </c>
    </row>
    <row r="57" spans="1:256" ht="22.5">
      <c r="A57" s="314" t="s">
        <v>313</v>
      </c>
      <c r="B57" s="315" t="s">
        <v>314</v>
      </c>
      <c r="C57" s="316" t="s">
        <v>101</v>
      </c>
      <c r="D57" s="317">
        <v>5</v>
      </c>
      <c r="E57" s="317">
        <v>1</v>
      </c>
      <c r="F57" s="318" t="s">
        <v>92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 t="s">
        <v>147</v>
      </c>
      <c r="P57" s="321">
        <v>2</v>
      </c>
      <c r="Q57" s="319">
        <v>1</v>
      </c>
    </row>
    <row r="58" spans="1:256" ht="22.5">
      <c r="A58" s="314" t="s">
        <v>315</v>
      </c>
      <c r="B58" s="315" t="s">
        <v>316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317</v>
      </c>
      <c r="B59" s="315" t="s">
        <v>318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319</v>
      </c>
      <c r="B60" s="315" t="s">
        <v>320</v>
      </c>
      <c r="C60" s="316" t="s">
        <v>107</v>
      </c>
      <c r="D60" s="317">
        <v>2</v>
      </c>
      <c r="E60" s="317">
        <v>2</v>
      </c>
      <c r="F60" s="318" t="s">
        <v>92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149</v>
      </c>
      <c r="P60" s="321">
        <v>2</v>
      </c>
      <c r="Q60" s="319">
        <v>1</v>
      </c>
    </row>
    <row r="61" spans="1:256">
      <c r="A61" s="314" t="s">
        <v>321</v>
      </c>
      <c r="B61" s="315" t="s">
        <v>321</v>
      </c>
      <c r="C61" s="316" t="s">
        <v>109</v>
      </c>
      <c r="D61" s="317">
        <v>1</v>
      </c>
      <c r="E61" s="317">
        <v>3</v>
      </c>
      <c r="F61" s="318" t="s">
        <v>92</v>
      </c>
      <c r="G61" s="319"/>
      <c r="H61" s="302"/>
      <c r="I61" s="319"/>
      <c r="J61" s="319">
        <v>1</v>
      </c>
      <c r="K61" s="320"/>
      <c r="L61" s="321">
        <v>2</v>
      </c>
      <c r="M61" s="320"/>
      <c r="N61" s="321">
        <v>4</v>
      </c>
      <c r="O61" s="320"/>
      <c r="P61" s="321">
        <v>3</v>
      </c>
      <c r="Q61" s="319">
        <v>0</v>
      </c>
    </row>
    <row r="62" spans="1:256" ht="45.75" thickBot="1">
      <c r="A62" s="323" t="s">
        <v>322</v>
      </c>
      <c r="B62" s="324" t="s">
        <v>323</v>
      </c>
      <c r="C62" s="325" t="s">
        <v>111</v>
      </c>
      <c r="D62" s="326">
        <v>0</v>
      </c>
      <c r="E62" s="326">
        <v>4</v>
      </c>
      <c r="F62" s="327" t="s">
        <v>92</v>
      </c>
      <c r="G62" s="328"/>
      <c r="H62" s="302"/>
      <c r="I62" s="328"/>
      <c r="J62" s="328">
        <v>1</v>
      </c>
      <c r="K62" s="329"/>
      <c r="L62" s="330">
        <v>2</v>
      </c>
      <c r="M62" s="329"/>
      <c r="N62" s="330">
        <v>4</v>
      </c>
      <c r="O62" s="329"/>
      <c r="P62" s="330">
        <v>3</v>
      </c>
      <c r="Q62" s="328">
        <v>0</v>
      </c>
    </row>
    <row r="63" spans="1:256" ht="27.75" customHeight="1" thickBot="1">
      <c r="H63" s="331" t="s">
        <v>298</v>
      </c>
      <c r="I63" s="332">
        <v>2</v>
      </c>
      <c r="J63" s="333"/>
      <c r="K63" s="332">
        <v>3</v>
      </c>
      <c r="L63" s="333"/>
      <c r="M63" s="332">
        <v>3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B36BAB4-E27D-4DB9-9631-EB9525E5831B}">
      <formula1>0</formula1>
      <formula2>50</formula2>
    </dataValidation>
    <dataValidation type="date" allowBlank="1" showErrorMessage="1" errorTitle="Date du prélèvement (jj/mm/aaaa)" sqref="D6:H6" xr:uid="{430AEF67-D959-422E-A5A6-FEFF74DC74A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845C-DD34-443D-ACED-7FC222434F4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244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74021</v>
      </c>
      <c r="G23" s="36">
        <v>950409</v>
      </c>
      <c r="H23" s="36">
        <v>6568460</v>
      </c>
      <c r="I23" s="36">
        <v>413</v>
      </c>
      <c r="J23" s="36" t="s">
        <v>59</v>
      </c>
      <c r="K23" s="35">
        <v>950804.3499121716</v>
      </c>
      <c r="L23" s="35">
        <v>6568474.9503882574</v>
      </c>
      <c r="M23" s="35">
        <v>950700.79818570102</v>
      </c>
      <c r="N23" s="35">
        <v>6568551.82080629</v>
      </c>
      <c r="O23" s="36">
        <v>18.5</v>
      </c>
      <c r="P23" s="36">
        <v>135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245</v>
      </c>
      <c r="B26" s="42" t="s">
        <v>246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9.8125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76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12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2</v>
      </c>
      <c r="I48" s="80" t="s">
        <v>92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3</v>
      </c>
      <c r="I49" s="80" t="s">
        <v>92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4</v>
      </c>
      <c r="I50" s="80" t="s">
        <v>92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91</v>
      </c>
      <c r="E66" s="80" t="s">
        <v>123</v>
      </c>
      <c r="F66" s="80" t="s">
        <v>145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133</v>
      </c>
      <c r="F67" s="80" t="s">
        <v>145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101</v>
      </c>
      <c r="E68" s="80" t="s">
        <v>123</v>
      </c>
      <c r="F68" s="80" t="s">
        <v>145</v>
      </c>
      <c r="G68" s="83">
        <v>15</v>
      </c>
      <c r="H68" s="80"/>
      <c r="I68" s="80">
        <v>0</v>
      </c>
      <c r="J68" s="83" t="s">
        <v>148</v>
      </c>
      <c r="K68" s="80">
        <v>2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107</v>
      </c>
      <c r="E69" s="80" t="s">
        <v>123</v>
      </c>
      <c r="F69" s="80" t="s">
        <v>145</v>
      </c>
      <c r="G69" s="83">
        <v>45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128</v>
      </c>
      <c r="F70" s="80" t="s">
        <v>150</v>
      </c>
      <c r="G70" s="83">
        <v>45</v>
      </c>
      <c r="H70" s="80"/>
      <c r="I70" s="80">
        <v>3</v>
      </c>
      <c r="J70" s="83" t="s">
        <v>148</v>
      </c>
      <c r="K70" s="80">
        <v>3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133</v>
      </c>
      <c r="F71" s="80" t="s">
        <v>150</v>
      </c>
      <c r="G71" s="83">
        <v>15</v>
      </c>
      <c r="H71" s="80"/>
      <c r="I71" s="80">
        <v>0</v>
      </c>
      <c r="J71" s="83" t="s">
        <v>148</v>
      </c>
      <c r="K71" s="80">
        <v>3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96</v>
      </c>
      <c r="E72" s="80" t="s">
        <v>123</v>
      </c>
      <c r="F72" s="80" t="s">
        <v>150</v>
      </c>
      <c r="G72" s="83">
        <v>15</v>
      </c>
      <c r="H72" s="80"/>
      <c r="I72" s="80">
        <v>3</v>
      </c>
      <c r="J72" s="83" t="s">
        <v>148</v>
      </c>
      <c r="K72" s="80">
        <v>2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99</v>
      </c>
      <c r="E73" s="80" t="s">
        <v>128</v>
      </c>
      <c r="F73" s="80" t="s">
        <v>150</v>
      </c>
      <c r="G73" s="83">
        <v>30</v>
      </c>
      <c r="H73" s="80"/>
      <c r="I73" s="80">
        <v>3</v>
      </c>
      <c r="J73" s="83" t="s">
        <v>148</v>
      </c>
      <c r="K73" s="80">
        <v>4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96</v>
      </c>
      <c r="E74" s="80" t="s">
        <v>138</v>
      </c>
      <c r="F74" s="80" t="s">
        <v>155</v>
      </c>
      <c r="G74" s="83">
        <v>30</v>
      </c>
      <c r="H74" s="80"/>
      <c r="I74" s="80">
        <v>0</v>
      </c>
      <c r="J74" s="83" t="s">
        <v>148</v>
      </c>
      <c r="K74" s="80">
        <v>3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96</v>
      </c>
      <c r="E75" s="80" t="s">
        <v>128</v>
      </c>
      <c r="F75" s="80" t="s">
        <v>155</v>
      </c>
      <c r="G75" s="83">
        <v>20</v>
      </c>
      <c r="H75" s="80"/>
      <c r="I75" s="80">
        <v>3</v>
      </c>
      <c r="J75" s="83" t="s">
        <v>148</v>
      </c>
      <c r="K75" s="80">
        <v>4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96</v>
      </c>
      <c r="E76" s="80" t="s">
        <v>133</v>
      </c>
      <c r="F76" s="80" t="s">
        <v>155</v>
      </c>
      <c r="G76" s="83">
        <v>20</v>
      </c>
      <c r="H76" s="80"/>
      <c r="I76" s="80">
        <v>0</v>
      </c>
      <c r="J76" s="83" t="s">
        <v>148</v>
      </c>
      <c r="K76" s="80">
        <v>3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96</v>
      </c>
      <c r="E77" s="80" t="s">
        <v>138</v>
      </c>
      <c r="F77" s="80" t="s">
        <v>155</v>
      </c>
      <c r="G77" s="83">
        <v>35</v>
      </c>
      <c r="H77" s="80"/>
      <c r="I77" s="80">
        <v>5</v>
      </c>
      <c r="J77" s="83" t="s">
        <v>148</v>
      </c>
      <c r="K77" s="80">
        <v>4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21</v>
      </c>
      <c r="F88" s="83">
        <v>84</v>
      </c>
      <c r="G88" s="83">
        <v>48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>
        <v>12</v>
      </c>
      <c r="F90" s="83">
        <v>80</v>
      </c>
      <c r="G90" s="83">
        <v>38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>
        <v>1</v>
      </c>
      <c r="F91" s="83">
        <v>9</v>
      </c>
      <c r="G91" s="83">
        <v>15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1</v>
      </c>
      <c r="F92" s="83">
        <v>8</v>
      </c>
      <c r="G92" s="83">
        <v>15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11</v>
      </c>
      <c r="F93" s="83">
        <v>8</v>
      </c>
      <c r="G93" s="83">
        <v>12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>
        <v>122</v>
      </c>
      <c r="F94" s="83">
        <v>476</v>
      </c>
      <c r="G94" s="83">
        <v>1308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4</v>
      </c>
      <c r="F95" s="83">
        <v>4</v>
      </c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2</v>
      </c>
      <c r="F96" s="83">
        <v>8</v>
      </c>
      <c r="G96" s="83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>
        <v>1</v>
      </c>
      <c r="F97" s="83">
        <v>9</v>
      </c>
      <c r="G97" s="83">
        <v>9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/>
      <c r="F98" s="83">
        <v>1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40</v>
      </c>
      <c r="F99" s="83">
        <v>28</v>
      </c>
      <c r="G99" s="83">
        <v>52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58</v>
      </c>
      <c r="F100" s="83">
        <v>112</v>
      </c>
      <c r="G100" s="83">
        <v>42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5</v>
      </c>
      <c r="F101" s="83">
        <v>16</v>
      </c>
      <c r="G101" s="83">
        <v>24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/>
      <c r="F102" s="83">
        <v>20</v>
      </c>
      <c r="G102" s="83">
        <v>20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1</v>
      </c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/>
      <c r="F104" s="83">
        <v>1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5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>
        <v>1</v>
      </c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828</v>
      </c>
      <c r="F107" s="83">
        <v>3228</v>
      </c>
      <c r="G107" s="83">
        <v>2054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/>
      <c r="F108" s="83">
        <v>9</v>
      </c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/>
      <c r="F109" s="83">
        <v>64</v>
      </c>
      <c r="G109" s="83">
        <v>5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8</v>
      </c>
      <c r="F110" s="83">
        <v>3</v>
      </c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30</v>
      </c>
      <c r="F111" s="83">
        <v>76</v>
      </c>
      <c r="G111" s="83">
        <v>9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>
        <v>3</v>
      </c>
      <c r="F112" s="83">
        <v>2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/>
      <c r="F113" s="83">
        <v>2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>
        <v>8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>
        <v>702</v>
      </c>
      <c r="F115" s="83">
        <v>550</v>
      </c>
      <c r="G115" s="83">
        <v>900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 t="s">
        <v>227</v>
      </c>
      <c r="F116" s="83"/>
      <c r="G116" s="83" t="s">
        <v>227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 t="s">
        <v>227</v>
      </c>
      <c r="F117" s="83" t="s">
        <v>227</v>
      </c>
      <c r="G117" s="83" t="s">
        <v>227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13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/>
      <c r="F119" s="83">
        <v>1</v>
      </c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/>
      <c r="F120" s="83">
        <v>4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59</v>
      </c>
      <c r="F121" s="83">
        <v>6</v>
      </c>
      <c r="G121" s="83">
        <v>21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388</v>
      </c>
      <c r="F122" s="83">
        <v>62</v>
      </c>
      <c r="G122" s="83">
        <v>312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16</v>
      </c>
      <c r="F123" s="83">
        <v>7</v>
      </c>
      <c r="G123" s="83">
        <v>2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/>
      <c r="F124" s="83" t="s">
        <v>227</v>
      </c>
      <c r="G124" s="83" t="s">
        <v>227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FEE3CC1-73EA-487B-B6A3-10297128AB97}">
      <formula1>$T$2:$T$3</formula1>
    </dataValidation>
    <dataValidation type="list" allowBlank="1" showErrorMessage="1" errorTitle="Bocal de regroupement" sqref="F78" xr:uid="{C33F5292-DE8A-45AE-8892-D33971162127}">
      <formula1>#REF!</formula1>
    </dataValidation>
    <dataValidation type="list" allowBlank="1" showErrorMessage="1" errorTitle="Abondance végétation de 0 à 5" sqref="K78" xr:uid="{DBE48DA0-4876-400F-B79E-7AD0AB54A01B}">
      <formula1>#REF!</formula1>
    </dataValidation>
    <dataValidation type="list" allowBlank="1" showErrorMessage="1" errorTitle="Intensité du comatage de 0 à 5" sqref="H78" xr:uid="{64DF77FD-DB45-46F9-B574-A4E0FC9F1FDB}">
      <formula1>#REF!</formula1>
    </dataValidation>
    <dataValidation type="list" allowBlank="1" showErrorMessage="1" errorTitle="Codage SANDRE svp" sqref="E78" xr:uid="{0466F2A8-C64C-4298-AE5D-10E99134ABBF}">
      <formula1>#REF!</formula1>
    </dataValidation>
    <dataValidation type="list" allowBlank="1" showInputMessage="1" showErrorMessage="1" sqref="D78 IV67:IV78" xr:uid="{A34F0A13-988A-409F-B38D-F17E4A72DD5B}">
      <formula1>#REF!</formula1>
    </dataValidation>
    <dataValidation type="list" allowBlank="1" errorTitle="Codage SANDRE svp" sqref="E66:E77" xr:uid="{D56219AC-4A90-4974-A474-98960E34C63A}">
      <formula1>"N1, N3, N5 , N6"</formula1>
    </dataValidation>
    <dataValidation type="list" allowBlank="1" showInputMessage="1" sqref="D67:D77" xr:uid="{D8D4D4CF-5A96-4E81-866D-B2C856064965}">
      <formula1>"S1, S2, S3, S9, S10, S11, S18, S24, S25, S28, S29, S30"</formula1>
    </dataValidation>
    <dataValidation allowBlank="1" showErrorMessage="1" errorTitle="Altitude en mètres" sqref="K23:N23" xr:uid="{AF85C92D-1377-4884-99B8-CDA125422E22}"/>
    <dataValidation type="list" allowBlank="1" errorTitle="Bocal de regroupement" sqref="F66:F77" xr:uid="{F83E6D45-1C9D-46B3-9BA4-CCF32B4C4EAA}">
      <formula1>"PhA , PhB, PhC"</formula1>
    </dataValidation>
    <dataValidation type="list" allowBlank="1" errorTitle="Intensité du comatage de 0 à 5" sqref="H66:H77" xr:uid="{84056B5C-96F2-43CD-BAA9-A9A57855D88F}">
      <formula1>"0, 1, 2, 3, 4, 5"</formula1>
    </dataValidation>
    <dataValidation type="list" allowBlank="1" errorTitle="Stabilité ou non du substrat" sqref="I66:I77" xr:uid="{1D25B990-CA5C-4EF0-92E7-C9ADFBFAD75C}">
      <formula1>"stable , moyennement stable , instable"</formula1>
    </dataValidation>
    <dataValidation type="list" allowBlank="1" errorTitle="Abondance végétation de 0 à 5" sqref="K66:K77" xr:uid="{4EDAA08F-D207-4538-BEDE-71AE90E18DA1}">
      <formula1>"0, 1, 2, 3, 4, 5"</formula1>
    </dataValidation>
    <dataValidation type="list" allowBlank="1" errorTitle="Choisir une des 4 catégories" error="Vous devez indiquer une des 4 catégories de la liste déroulante" sqref="I39:I50" xr:uid="{53D07FE5-3280-4763-91F1-B0EB73DF663B}">
      <formula1>"D, M, MNR, P"</formula1>
    </dataValidation>
    <dataValidation type="list" allowBlank="1" sqref="D66" xr:uid="{B492C5C5-E54F-40BE-B4B0-C92C6F5CE0D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AE6D1F7-253F-4065-B51A-5C4C71896A4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DB0A8C2-EFAD-4505-8EC8-31F687FBE96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E5AC637-9F91-40CA-AC77-37148325131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30D67A8-B58B-4E79-830F-CB144872EE26}">
      <formula1>1</formula1>
      <formula2>3</formula2>
    </dataValidation>
    <dataValidation allowBlank="1" showErrorMessage="1" promptTitle="ATTENTION" prompt="en Lambert II étendu" sqref="G23 E27:E28" xr:uid="{83DAD736-77C8-4B1B-86C1-C26123CADE4A}"/>
    <dataValidation type="textLength" allowBlank="1" showInputMessage="1" showErrorMessage="1" sqref="A41:E41 IS42:IV42" xr:uid="{CEF8D89A-9512-4788-A113-9600F208A254}">
      <formula1>0</formula1>
      <formula2>50</formula2>
    </dataValidation>
    <dataValidation type="whole" allowBlank="1" showErrorMessage="1" errorTitle="Altitude en mètres" sqref="I23:I28" xr:uid="{3AB05445-0C77-4DC2-8674-E1B5E64C66A2}">
      <formula1>0</formula1>
      <formula2>4000</formula2>
    </dataValidation>
    <dataValidation type="decimal" allowBlank="1" showErrorMessage="1" errorTitle="Recouvrement en % de 0 à 100" sqref="H39:H50" xr:uid="{0741347A-78F4-4FD4-BE6F-AFD3B512D069}">
      <formula1>0</formula1>
      <formula2>100</formula2>
    </dataValidation>
    <dataValidation type="textLength" operator="equal" allowBlank="1" showErrorMessage="1" errorTitle="Code INSEE selon le type 00000" sqref="F23" xr:uid="{44D81615-4809-4AE3-9A82-7B6115F88089}">
      <formula1>5</formula1>
      <formula2>0</formula2>
    </dataValidation>
    <dataValidation type="date" allowBlank="1" showErrorMessage="1" errorTitle="Date du prélèvement (jj/mm/aaaa)" sqref="IV40" xr:uid="{65AA5BAA-EFDB-457D-9164-035A787E79D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2019-03-28T11:16:33Z</dcterms:created>
  <dcterms:modified xsi:type="dcterms:W3CDTF">2019-03-28T11:18:14Z</dcterms:modified>
</cp:coreProperties>
</file>