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MAI\19013 FORMU\19013_FORMU_exports\"/>
    </mc:Choice>
  </mc:AlternateContent>
  <xr:revisionPtr revIDLastSave="0" documentId="13_ncr:1_{8CBFC7D5-39B4-49AD-8B91-E2E080C7C2E5}" xr6:coauthVersionLast="45" xr6:coauthVersionMax="45" xr10:uidLastSave="{00000000-0000-0000-0000-000000000000}"/>
  <bookViews>
    <workbookView xWindow="-28920" yWindow="-120" windowWidth="29040" windowHeight="15840" xr2:uid="{080E1EE7-780A-4B24-A20A-D4B59434AE6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0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<sst xmlns="http://schemas.openxmlformats.org/spreadsheetml/2006/main" count="639" uniqueCount="332">
  <si>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</si>
  <si>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</si>
  <si>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</si>
  <si>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</si>
  <si>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</si>
  <si>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</si>
  <si>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</si>
  <si>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</si>
  <si>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</si>
  <si>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</si>
  <si>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</si>
  <si>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</si>
  <si>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</si>
  <si>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FORNANT</t>
  </si>
  <si>
    <t>FORNANT A MUSIEGES</t>
  </si>
  <si>
    <t>28/05/2019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</si>
  <si>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</si>
  <si>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</si>
  <si>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</si>
  <si>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</si>
  <si>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</si>
  <si>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</si>
  <si>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</si>
  <si>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</si>
  <si>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</si>
  <si>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</si>
  <si>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</si>
  <si>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</si>
  <si>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</si>
  <si>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</si>
  <si>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</si>
  <si>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</si>
  <si>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</si>
  <si>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</si>
  <si>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</si>
  <si>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</si>
  <si>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</si>
  <si>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</si>
  <si>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</si>
  <si>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</si>
  <si>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</si>
  <si>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</si>
  <si>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</si>
  <si>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</si>
  <si>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</si>
  <si>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</si>
  <si>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S3</t>
  </si>
  <si>
    <t>N1</t>
  </si>
  <si>
    <t>P3</t>
  </si>
  <si>
    <t>S28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</si>
  <si>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</si>
  <si>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</si>
  <si>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</si>
  <si>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</si>
  <si>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</si>
  <si>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</si>
  <si>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</si>
  <si>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</si>
  <si>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</si>
  <si>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</si>
  <si>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</si>
  <si>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</si>
  <si>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</si>
  <si>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</si>
  <si>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</si>
  <si>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</si>
  <si>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</si>
  <si>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</si>
  <si>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</si>
  <si>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</si>
  <si>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</si>
  <si>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</si>
  <si>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</si>
  <si>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</si>
  <si>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</si>
  <si>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</si>
  <si>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</si>
  <si>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</si>
  <si>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</si>
  <si>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</si>
  <si>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</si>
  <si>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</si>
  <si>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</si>
  <si>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</si>
  <si>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</si>
  <si>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</si>
  <si>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</si>
  <si>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</si>
  <si>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</si>
  <si>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</si>
  <si>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</si>
  <si>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</si>
  <si>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</si>
  <si>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</si>
  <si>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</si>
  <si>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</si>
  <si>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</si>
  <si>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</si>
  <si>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</si>
  <si>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</si>
  <si>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</si>
  <si>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</si>
  <si>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</si>
  <si>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</si>
  <si>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</si>
  <si>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</si>
  <si>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</si>
  <si>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</si>
  <si>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</si>
  <si>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</si>
  <si>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</si>
  <si>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</si>
  <si>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</si>
  <si>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</si>
  <si>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</si>
  <si>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</si>
  <si>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</si>
  <si>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</si>
  <si>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</si>
  <si>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</si>
  <si>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</si>
  <si>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</si>
  <si>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</si>
  <si>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</si>
  <si>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</si>
  <si>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</si>
  <si>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P10</t>
  </si>
  <si>
    <t>P6, P11</t>
  </si>
  <si>
    <t>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</si>
  <si>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</si>
  <si>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</si>
  <si>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</si>
  <si>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</si>
  <si>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</si>
  <si>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</si>
  <si>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</si>
  <si>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</si>
  <si>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</si>
  <si>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</si>
  <si>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</si>
  <si>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</si>
  <si>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</si>
  <si>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</si>
  <si>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</si>
  <si>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</si>
  <si>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</si>
  <si>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</si>
  <si>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</si>
  <si>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</si>
  <si>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</si>
  <si>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</si>
  <si>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</si>
  <si>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</si>
  <si>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</si>
  <si>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</si>
  <si>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</si>
  <si>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</si>
  <si>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</si>
  <si>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</si>
  <si>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</si>
  <si>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</si>
  <si>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</si>
  <si>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</si>
  <si>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</si>
  <si>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</si>
  <si>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</si>
  <si>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</si>
  <si>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</si>
  <si>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</si>
  <si>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</si>
  <si>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</si>
  <si>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</si>
  <si>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</si>
  <si>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</si>
  <si>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</si>
  <si>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</si>
  <si>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</si>
  <si>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</si>
  <si>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</si>
  <si>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</si>
  <si>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</si>
  <si>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</si>
  <si>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</si>
  <si>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</si>
  <si>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</si>
  <si>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</si>
  <si>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</si>
  <si>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</si>
  <si>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</si>
  <si>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</si>
  <si>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</si>
  <si>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</si>
  <si>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</si>
  <si>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</si>
  <si>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</si>
  <si>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</si>
  <si>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</si>
  <si>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06830199</t>
  </si>
  <si>
    <t>MUSIEGES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</si>
  <si>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</si>
  <si>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</si>
  <si>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</si>
  <si>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</si>
  <si>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</si>
  <si>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</si>
  <si>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</si>
  <si>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</si>
  <si>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</si>
  <si>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</si>
  <si>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</si>
  <si>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</si>
  <si>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</si>
  <si>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</si>
  <si>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</si>
  <si>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</si>
  <si>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</si>
  <si>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</si>
  <si>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</si>
  <si>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</si>
  <si>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</si>
  <si>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</si>
  <si>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</si>
  <si>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</si>
  <si>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</si>
  <si>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</si>
  <si>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</si>
  <si>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</si>
  <si>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</si>
  <si>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</si>
  <si>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</si>
  <si>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</si>
  <si>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</si>
  <si>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</si>
  <si>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</si>
  <si>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</si>
  <si>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</si>
  <si>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</si>
  <si>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</si>
  <si>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</si>
  <si>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</si>
  <si>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</si>
  <si>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</si>
  <si>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</si>
  <si>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</si>
  <si>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</si>
  <si>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</si>
  <si>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</si>
  <si>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</si>
  <si>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</si>
  <si>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</si>
  <si>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</si>
  <si>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Perlidae</t>
  </si>
  <si>
    <t>155</t>
  </si>
  <si>
    <t>Perlodidae</t>
  </si>
  <si>
    <t>127</t>
  </si>
  <si>
    <t>Goeridae</t>
  </si>
  <si>
    <t>286</t>
  </si>
  <si>
    <t>Hydropsyche</t>
  </si>
  <si>
    <t>212</t>
  </si>
  <si>
    <t>Hydroptilidae</t>
  </si>
  <si>
    <t>193</t>
  </si>
  <si>
    <t>Allotrichia</t>
  </si>
  <si>
    <t>202</t>
  </si>
  <si>
    <t>Hydroptila</t>
  </si>
  <si>
    <t>200</t>
  </si>
  <si>
    <t>sF. Limnephilinae</t>
  </si>
  <si>
    <t>3163</t>
  </si>
  <si>
    <t>Polycentropus</t>
  </si>
  <si>
    <t>231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</si>
  <si>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</si>
  <si>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</si>
  <si>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</si>
  <si>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</si>
  <si>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</si>
  <si>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</si>
  <si>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</si>
  <si>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</si>
  <si>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Procloeon</t>
  </si>
  <si>
    <t>390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</si>
  <si>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</si>
  <si>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</si>
  <si>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</si>
  <si>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</si>
  <si>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</si>
  <si>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</si>
  <si>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</si>
  <si>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</si>
  <si>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Electrogena</t>
  </si>
  <si>
    <t>3181</t>
  </si>
  <si>
    <t>Epeorus</t>
  </si>
  <si>
    <t>400</t>
  </si>
  <si>
    <t>Leptophlebiidae</t>
  </si>
  <si>
    <t>473</t>
  </si>
  <si>
    <t>Paraleptophlebia</t>
  </si>
  <si>
    <t>481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</si>
  <si>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</si>
  <si>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</si>
  <si>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</si>
  <si>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</si>
  <si>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</si>
  <si>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</si>
  <si>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</si>
  <si>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</si>
  <si>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</si>
  <si>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</si>
  <si>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</si>
  <si>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</si>
  <si>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</si>
  <si>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</si>
  <si>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</si>
  <si>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</si>
  <si>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</si>
  <si>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</si>
  <si>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</si>
  <si>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</si>
  <si>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</si>
  <si>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</si>
  <si>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</si>
  <si>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</si>
  <si>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</si>
  <si>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</si>
  <si>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Gammarus</t>
  </si>
  <si>
    <t>892</t>
  </si>
  <si>
    <t>HYDRACARIENS = Hydracarina</t>
  </si>
  <si>
    <t>906</t>
  </si>
  <si>
    <t>présence</t>
  </si>
  <si>
    <t>Pisidium</t>
  </si>
  <si>
    <t>1043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</si>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</sst>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E4858D6-5156-4AB4-8217-2103A8553603}"/>
    <cellStyle name="Normal_résultats" xfId="1" xr:uid="{CD7DC429-4D96-48D9-9A43-C8C8C93A4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MAI/19013%20FORMU/19013_FORMU_28-05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FORMU</v>
          </cell>
          <cell r="L5">
            <v>43613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C6A6-FEAF-4928-9D6F-AEF68874D3C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6830199</v>
      </c>
      <c r="B6" s="27" t="s">
        <v>13</v>
      </c>
      <c r="C6" s="27" t="s">
        <v>14</v>
      </c>
      <c r="D6" s="28" t="s">
        <v>15</v>
      </c>
      <c r="E6" s="27">
        <v>927920.81582771393</v>
      </c>
      <c r="F6" s="27">
        <v>6550707.0059271082</v>
      </c>
      <c r="G6" s="27">
        <v>927836.50193851267</v>
      </c>
      <c r="H6" s="29">
        <v>6550642.7384837382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97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485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24.25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43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55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55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55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43</v>
      </c>
      <c r="M29" s="82" t="s">
        <v>68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47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43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55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94</v>
      </c>
      <c r="J46" s="127"/>
      <c r="K46" s="128" t="s">
        <v>55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79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>
        <v>1</v>
      </c>
      <c r="M51" s="166" t="s">
        <v>41</v>
      </c>
      <c r="N51" s="167">
        <v>2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2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69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3</v>
      </c>
      <c r="M55" s="174" t="s">
        <v>127</v>
      </c>
      <c r="N55" s="175">
        <v>2</v>
      </c>
      <c r="O55" s="174" t="s">
        <v>128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62</v>
      </c>
      <c r="D56" s="171">
        <v>6</v>
      </c>
      <c r="E56" s="171">
        <v>15</v>
      </c>
      <c r="F56" s="172" t="s">
        <v>125</v>
      </c>
      <c r="G56" s="173"/>
      <c r="H56" s="156"/>
      <c r="I56" s="173"/>
      <c r="J56" s="173"/>
      <c r="K56" s="174" t="s">
        <v>61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51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50</v>
      </c>
      <c r="P57" s="175">
        <v>2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144</v>
      </c>
      <c r="G61" s="173"/>
      <c r="H61" s="156"/>
      <c r="I61" s="173"/>
      <c r="J61" s="173"/>
      <c r="K61" s="174"/>
      <c r="L61" s="175">
        <v>3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65</v>
      </c>
      <c r="D62" s="180">
        <v>0</v>
      </c>
      <c r="E62" s="180">
        <v>10</v>
      </c>
      <c r="F62" s="181" t="s">
        <v>125</v>
      </c>
      <c r="G62" s="182"/>
      <c r="H62" s="156"/>
      <c r="I62" s="182"/>
      <c r="J62" s="182"/>
      <c r="K62" s="183" t="s">
        <v>64</v>
      </c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0</v>
      </c>
      <c r="J63" s="187"/>
      <c r="K63" s="186">
        <v>4</v>
      </c>
      <c r="L63" s="187"/>
      <c r="M63" s="186">
        <v>4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548D9F0-C39F-401D-9628-0DC113FDD3B4}">
      <formula1>0</formula1>
      <formula2>50</formula2>
    </dataValidation>
    <dataValidation type="date" allowBlank="1" showErrorMessage="1" errorTitle="Date du prélèvement (jj/mm/aaaa)" sqref="D6:H6" xr:uid="{EE0E6239-6768-4AE3-BACD-D85C77F33BA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389F-DFD1-49F3-BF73-E02FA5E211F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74195</v>
      </c>
      <c r="G23" s="235">
        <v>927717</v>
      </c>
      <c r="H23" s="235">
        <v>6550665</v>
      </c>
      <c r="I23" s="235">
        <v>333</v>
      </c>
      <c r="J23" s="235" t="s">
        <v>199</v>
      </c>
      <c r="K23" s="234">
        <v>927920.81582771393</v>
      </c>
      <c r="L23" s="234">
        <v>6550707.0059271082</v>
      </c>
      <c r="M23" s="234">
        <v>927836.50193851267</v>
      </c>
      <c r="N23" s="234">
        <v>6550642.7384837382</v>
      </c>
      <c r="O23" s="235">
        <v>8.1</v>
      </c>
      <c r="P23" s="235">
        <v>97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FORMU_2019-05-28</v>
      </c>
      <c r="C26" s="240"/>
      <c r="D26" s="242" t="s">
        <v>15</v>
      </c>
      <c r="E26" s="243" t="s">
        <v>203</v>
      </c>
      <c r="F26" s="240" t="s">
        <v>204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06830199</v>
      </c>
      <c r="B39" s="278" t="str">
        <f>C23</f>
        <v>FORNANT</v>
      </c>
      <c r="C39" s="278" t="str">
        <f>D23</f>
        <v>FORNANT A MUSIEGES</v>
      </c>
      <c r="D39" s="279" t="str">
        <f>D26</f>
        <v>28/05/2019</v>
      </c>
      <c r="E39" s="280">
        <v>5</v>
      </c>
      <c r="F39" s="281" t="s">
        <v>217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2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69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62</v>
      </c>
      <c r="H44" s="284">
        <v>15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51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 t="s">
        <v>144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10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43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55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06830199</v>
      </c>
      <c r="B66" s="308" t="str">
        <f>D26</f>
        <v>28/05/2019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06830199</v>
      </c>
      <c r="B67" s="311" t="str">
        <f>+B$66</f>
        <v>28/05/2019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06830199</v>
      </c>
      <c r="B68" s="311" t="str">
        <f t="shared" si="0"/>
        <v>28/05/2019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06830199</v>
      </c>
      <c r="B69" s="311" t="str">
        <f t="shared" si="0"/>
        <v>28/05/2019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06830199</v>
      </c>
      <c r="B70" s="311" t="str">
        <f t="shared" si="0"/>
        <v>28/05/2019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06830199</v>
      </c>
      <c r="B71" s="311" t="str">
        <f t="shared" si="0"/>
        <v>28/05/2019</v>
      </c>
      <c r="C71" s="309" t="s">
        <v>58</v>
      </c>
      <c r="D71" s="283" t="s">
        <v>54</v>
      </c>
      <c r="E71" s="283" t="s">
        <v>43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06830199</v>
      </c>
      <c r="B72" s="311" t="str">
        <f t="shared" si="0"/>
        <v>28/05/2019</v>
      </c>
      <c r="C72" s="309" t="s">
        <v>61</v>
      </c>
      <c r="D72" s="283" t="s">
        <v>62</v>
      </c>
      <c r="E72" s="283" t="s">
        <v>55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06830199</v>
      </c>
      <c r="B73" s="311" t="str">
        <f t="shared" si="0"/>
        <v>28/05/2019</v>
      </c>
      <c r="C73" s="309" t="s">
        <v>64</v>
      </c>
      <c r="D73" s="283" t="s">
        <v>65</v>
      </c>
      <c r="E73" s="283" t="s">
        <v>55</v>
      </c>
      <c r="F73" s="283" t="s">
        <v>56</v>
      </c>
      <c r="G73" s="284">
        <v>5</v>
      </c>
      <c r="H73" s="283"/>
      <c r="I73" s="283">
        <v>0</v>
      </c>
      <c r="J73" s="284" t="s">
        <v>236</v>
      </c>
      <c r="K73" s="283">
        <v>1</v>
      </c>
      <c r="T73"/>
    </row>
    <row r="74" spans="1:256" ht="14.25">
      <c r="A74" s="310" t="str">
        <f t="shared" si="0"/>
        <v>06830199</v>
      </c>
      <c r="B74" s="311" t="str">
        <f t="shared" si="0"/>
        <v>28/05/2019</v>
      </c>
      <c r="C74" s="309" t="s">
        <v>67</v>
      </c>
      <c r="D74" s="283" t="s">
        <v>54</v>
      </c>
      <c r="E74" s="283" t="s">
        <v>47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06830199</v>
      </c>
      <c r="B75" s="311" t="str">
        <f t="shared" si="0"/>
        <v>28/05/2019</v>
      </c>
      <c r="C75" s="309" t="s">
        <v>70</v>
      </c>
      <c r="D75" s="283" t="s">
        <v>54</v>
      </c>
      <c r="E75" s="283" t="s">
        <v>55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06830199</v>
      </c>
      <c r="B76" s="311" t="str">
        <f t="shared" si="0"/>
        <v>28/05/2019</v>
      </c>
      <c r="C76" s="309" t="s">
        <v>72</v>
      </c>
      <c r="D76" s="283" t="s">
        <v>54</v>
      </c>
      <c r="E76" s="283" t="s">
        <v>43</v>
      </c>
      <c r="F76" s="283" t="s">
        <v>68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06830199</v>
      </c>
      <c r="B77" s="311" t="str">
        <f t="shared" si="0"/>
        <v>28/05/2019</v>
      </c>
      <c r="C77" s="309" t="s">
        <v>74</v>
      </c>
      <c r="D77" s="283" t="s">
        <v>54</v>
      </c>
      <c r="E77" s="283" t="s">
        <v>47</v>
      </c>
      <c r="F77" s="283" t="s">
        <v>68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06830199</v>
      </c>
      <c r="B88" s="330" t="str">
        <f>D26</f>
        <v>28/05/2019</v>
      </c>
      <c r="C88" s="284" t="s">
        <v>247</v>
      </c>
      <c r="D88" s="331" t="s">
        <v>248</v>
      </c>
      <c r="E88" s="284"/>
      <c r="F88" s="284">
        <v>2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06830199</v>
      </c>
      <c r="B89" s="311" t="str">
        <f>+B$88</f>
        <v>28/05/2019</v>
      </c>
      <c r="C89" s="284" t="s">
        <v>249</v>
      </c>
      <c r="D89" s="331" t="s">
        <v>250</v>
      </c>
      <c r="E89" s="284"/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06830199</v>
      </c>
      <c r="B90" s="311" t="str">
        <f t="shared" si="1"/>
        <v>28/05/2019</v>
      </c>
      <c r="C90" s="284" t="s">
        <v>251</v>
      </c>
      <c r="D90" s="331" t="s">
        <v>252</v>
      </c>
      <c r="E90" s="284"/>
      <c r="F90" s="284">
        <v>1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06830199</v>
      </c>
      <c r="B91" s="311" t="str">
        <f t="shared" si="1"/>
        <v>28/05/2019</v>
      </c>
      <c r="C91" s="284" t="s">
        <v>253</v>
      </c>
      <c r="D91" s="331" t="s">
        <v>254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06830199</v>
      </c>
      <c r="B92" s="311" t="str">
        <f t="shared" si="1"/>
        <v>28/05/2019</v>
      </c>
      <c r="C92" s="284" t="s">
        <v>255</v>
      </c>
      <c r="D92" s="331" t="s">
        <v>256</v>
      </c>
      <c r="E92" s="284"/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06830199</v>
      </c>
      <c r="B93" s="311" t="str">
        <f t="shared" si="1"/>
        <v>28/05/2019</v>
      </c>
      <c r="C93" s="284" t="s">
        <v>257</v>
      </c>
      <c r="D93" s="331" t="s">
        <v>258</v>
      </c>
      <c r="E93" s="284"/>
      <c r="F93" s="284">
        <v>10</v>
      </c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06830199</v>
      </c>
      <c r="B94" s="311" t="str">
        <f t="shared" si="1"/>
        <v>28/05/2019</v>
      </c>
      <c r="C94" s="284" t="s">
        <v>259</v>
      </c>
      <c r="D94" s="331" t="s">
        <v>260</v>
      </c>
      <c r="E94" s="284"/>
      <c r="F94" s="284"/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06830199</v>
      </c>
      <c r="B95" s="311" t="str">
        <f t="shared" si="1"/>
        <v>28/05/2019</v>
      </c>
      <c r="C95" s="284" t="s">
        <v>261</v>
      </c>
      <c r="D95" s="331" t="s">
        <v>262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06830199</v>
      </c>
      <c r="B96" s="311" t="str">
        <f t="shared" si="1"/>
        <v>28/05/2019</v>
      </c>
      <c r="C96" s="284" t="s">
        <v>263</v>
      </c>
      <c r="D96" s="331" t="s">
        <v>264</v>
      </c>
      <c r="E96" s="284">
        <v>3</v>
      </c>
      <c r="F96" s="284">
        <v>12</v>
      </c>
      <c r="G96" s="284">
        <v>11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06830199</v>
      </c>
      <c r="B97" s="311" t="str">
        <f t="shared" si="1"/>
        <v>28/05/2019</v>
      </c>
      <c r="C97" s="284" t="s">
        <v>265</v>
      </c>
      <c r="D97" s="331" t="s">
        <v>266</v>
      </c>
      <c r="E97" s="284">
        <v>6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06830199</v>
      </c>
      <c r="B98" s="311" t="str">
        <f t="shared" si="1"/>
        <v>28/05/2019</v>
      </c>
      <c r="C98" s="284" t="s">
        <v>267</v>
      </c>
      <c r="D98" s="331" t="s">
        <v>268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06830199</v>
      </c>
      <c r="B99" s="311" t="str">
        <f t="shared" si="1"/>
        <v>28/05/2019</v>
      </c>
      <c r="C99" s="284" t="s">
        <v>269</v>
      </c>
      <c r="D99" s="331" t="s">
        <v>270</v>
      </c>
      <c r="E99" s="284">
        <v>2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06830199</v>
      </c>
      <c r="B100" s="311" t="str">
        <f t="shared" si="1"/>
        <v>28/05/2019</v>
      </c>
      <c r="C100" s="284" t="s">
        <v>271</v>
      </c>
      <c r="D100" s="331" t="s">
        <v>272</v>
      </c>
      <c r="E100" s="284">
        <v>1</v>
      </c>
      <c r="F100" s="284">
        <v>13</v>
      </c>
      <c r="G100" s="284">
        <v>6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06830199</v>
      </c>
      <c r="B101" s="311" t="str">
        <f t="shared" si="1"/>
        <v>28/05/2019</v>
      </c>
      <c r="C101" s="284" t="s">
        <v>273</v>
      </c>
      <c r="D101" s="331" t="s">
        <v>274</v>
      </c>
      <c r="E101" s="284">
        <v>2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06830199</v>
      </c>
      <c r="B102" s="311" t="str">
        <f t="shared" si="1"/>
        <v>28/05/2019</v>
      </c>
      <c r="C102" s="284" t="s">
        <v>275</v>
      </c>
      <c r="D102" s="331" t="s">
        <v>276</v>
      </c>
      <c r="E102" s="284">
        <v>83</v>
      </c>
      <c r="F102" s="284">
        <v>627</v>
      </c>
      <c r="G102" s="284">
        <v>439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06830199</v>
      </c>
      <c r="B103" s="311" t="str">
        <f t="shared" si="1"/>
        <v>28/05/2019</v>
      </c>
      <c r="C103" s="284" t="s">
        <v>277</v>
      </c>
      <c r="D103" s="331" t="s">
        <v>278</v>
      </c>
      <c r="E103" s="284">
        <v>1</v>
      </c>
      <c r="F103" s="284"/>
      <c r="G103" s="284">
        <v>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06830199</v>
      </c>
      <c r="B104" s="311" t="str">
        <f t="shared" si="1"/>
        <v>28/05/2019</v>
      </c>
      <c r="C104" s="284" t="s">
        <v>279</v>
      </c>
      <c r="D104" s="331" t="s">
        <v>280</v>
      </c>
      <c r="E104" s="284">
        <v>74</v>
      </c>
      <c r="F104" s="284"/>
      <c r="G104" s="284">
        <v>21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06830199</v>
      </c>
      <c r="B105" s="311" t="str">
        <f t="shared" si="1"/>
        <v>28/05/2019</v>
      </c>
      <c r="C105" s="284" t="s">
        <v>281</v>
      </c>
      <c r="D105" s="331" t="s">
        <v>282</v>
      </c>
      <c r="E105" s="284">
        <v>25</v>
      </c>
      <c r="F105" s="284">
        <v>32</v>
      </c>
      <c r="G105" s="284">
        <v>63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06830199</v>
      </c>
      <c r="B106" s="311" t="str">
        <f t="shared" si="1"/>
        <v>28/05/2019</v>
      </c>
      <c r="C106" s="284" t="s">
        <v>283</v>
      </c>
      <c r="D106" s="331" t="s">
        <v>284</v>
      </c>
      <c r="E106" s="284"/>
      <c r="F106" s="284">
        <v>1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06830199</v>
      </c>
      <c r="B107" s="311" t="str">
        <f t="shared" si="1"/>
        <v>28/05/2019</v>
      </c>
      <c r="C107" s="284" t="s">
        <v>285</v>
      </c>
      <c r="D107" s="331" t="s">
        <v>286</v>
      </c>
      <c r="E107" s="284"/>
      <c r="F107" s="284">
        <v>3</v>
      </c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06830199</v>
      </c>
      <c r="B108" s="311" t="str">
        <f t="shared" si="1"/>
        <v>28/05/2019</v>
      </c>
      <c r="C108" s="284" t="s">
        <v>287</v>
      </c>
      <c r="D108" s="331" t="s">
        <v>288</v>
      </c>
      <c r="E108" s="284">
        <v>2</v>
      </c>
      <c r="F108" s="284"/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06830199</v>
      </c>
      <c r="B109" s="311" t="str">
        <f t="shared" si="1"/>
        <v>28/05/2019</v>
      </c>
      <c r="C109" s="284" t="s">
        <v>289</v>
      </c>
      <c r="D109" s="331" t="s">
        <v>290</v>
      </c>
      <c r="E109" s="284"/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06830199</v>
      </c>
      <c r="B110" s="311" t="str">
        <f t="shared" si="1"/>
        <v>28/05/2019</v>
      </c>
      <c r="C110" s="284" t="s">
        <v>291</v>
      </c>
      <c r="D110" s="331" t="s">
        <v>292</v>
      </c>
      <c r="E110" s="284"/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06830199</v>
      </c>
      <c r="B111" s="311" t="str">
        <f t="shared" si="1"/>
        <v>28/05/2019</v>
      </c>
      <c r="C111" s="284" t="s">
        <v>293</v>
      </c>
      <c r="D111" s="331" t="s">
        <v>294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06830199</v>
      </c>
      <c r="B112" s="311" t="str">
        <f t="shared" si="1"/>
        <v>28/05/2019</v>
      </c>
      <c r="C112" s="284" t="s">
        <v>295</v>
      </c>
      <c r="D112" s="331" t="s">
        <v>296</v>
      </c>
      <c r="E112" s="284"/>
      <c r="F112" s="284"/>
      <c r="G112" s="284">
        <v>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06830199</v>
      </c>
      <c r="B113" s="311" t="str">
        <f t="shared" si="1"/>
        <v>28/05/2019</v>
      </c>
      <c r="C113" s="284" t="s">
        <v>297</v>
      </c>
      <c r="D113" s="331" t="s">
        <v>298</v>
      </c>
      <c r="E113" s="284">
        <v>21</v>
      </c>
      <c r="F113" s="284">
        <v>89</v>
      </c>
      <c r="G113" s="284">
        <v>27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06830199</v>
      </c>
      <c r="B114" s="311" t="str">
        <f t="shared" si="1"/>
        <v>28/05/2019</v>
      </c>
      <c r="C114" s="284" t="s">
        <v>299</v>
      </c>
      <c r="D114" s="331" t="s">
        <v>300</v>
      </c>
      <c r="E114" s="284">
        <v>30</v>
      </c>
      <c r="F114" s="284">
        <v>112</v>
      </c>
      <c r="G114" s="284">
        <v>67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06830199</v>
      </c>
      <c r="B115" s="311" t="str">
        <f t="shared" si="1"/>
        <v>28/05/2019</v>
      </c>
      <c r="C115" s="284" t="s">
        <v>301</v>
      </c>
      <c r="D115" s="331" t="s">
        <v>302</v>
      </c>
      <c r="E115" s="284">
        <v>3</v>
      </c>
      <c r="F115" s="284"/>
      <c r="G115" s="284">
        <v>6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06830199</v>
      </c>
      <c r="B116" s="311" t="str">
        <f t="shared" si="1"/>
        <v>28/05/2019</v>
      </c>
      <c r="C116" s="284" t="s">
        <v>303</v>
      </c>
      <c r="D116" s="331" t="s">
        <v>304</v>
      </c>
      <c r="E116" s="284">
        <v>7</v>
      </c>
      <c r="F116" s="284">
        <v>2</v>
      </c>
      <c r="G116" s="284">
        <v>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06830199</v>
      </c>
      <c r="B117" s="311" t="str">
        <f t="shared" si="1"/>
        <v>28/05/2019</v>
      </c>
      <c r="C117" s="284" t="s">
        <v>305</v>
      </c>
      <c r="D117" s="331" t="s">
        <v>306</v>
      </c>
      <c r="E117" s="284"/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06830199</v>
      </c>
      <c r="B118" s="311" t="str">
        <f t="shared" si="1"/>
        <v>28/05/2019</v>
      </c>
      <c r="C118" s="284" t="s">
        <v>307</v>
      </c>
      <c r="D118" s="331" t="s">
        <v>308</v>
      </c>
      <c r="E118" s="284"/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06830199</v>
      </c>
      <c r="B119" s="311" t="str">
        <f t="shared" si="1"/>
        <v>28/05/2019</v>
      </c>
      <c r="C119" s="284" t="s">
        <v>309</v>
      </c>
      <c r="D119" s="331" t="s">
        <v>310</v>
      </c>
      <c r="E119" s="284"/>
      <c r="F119" s="284">
        <v>2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06830199</v>
      </c>
      <c r="B120" s="311" t="str">
        <f t="shared" si="1"/>
        <v>28/05/2019</v>
      </c>
      <c r="C120" s="284" t="s">
        <v>311</v>
      </c>
      <c r="D120" s="331" t="s">
        <v>312</v>
      </c>
      <c r="E120" s="284">
        <v>21</v>
      </c>
      <c r="F120" s="284">
        <v>3</v>
      </c>
      <c r="G120" s="284">
        <v>22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06830199</v>
      </c>
      <c r="B121" s="311" t="str">
        <f t="shared" si="1"/>
        <v>28/05/2019</v>
      </c>
      <c r="C121" s="284" t="s">
        <v>313</v>
      </c>
      <c r="D121" s="331" t="s">
        <v>314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06830199</v>
      </c>
      <c r="B122" s="311" t="str">
        <f t="shared" si="2"/>
        <v>28/05/2019</v>
      </c>
      <c r="C122" s="284" t="s">
        <v>315</v>
      </c>
      <c r="D122" s="331" t="s">
        <v>316</v>
      </c>
      <c r="E122" s="284">
        <v>24</v>
      </c>
      <c r="F122" s="284">
        <v>6</v>
      </c>
      <c r="G122" s="284">
        <v>7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06830199</v>
      </c>
      <c r="B123" s="311" t="str">
        <f t="shared" si="2"/>
        <v>28/05/2019</v>
      </c>
      <c r="C123" s="284" t="s">
        <v>317</v>
      </c>
      <c r="D123" s="331" t="s">
        <v>318</v>
      </c>
      <c r="E123" s="284">
        <v>10</v>
      </c>
      <c r="F123" s="284">
        <v>1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06830199</v>
      </c>
      <c r="B124" s="311" t="str">
        <f t="shared" si="2"/>
        <v>28/05/2019</v>
      </c>
      <c r="C124" s="284" t="s">
        <v>319</v>
      </c>
      <c r="D124" s="331" t="s">
        <v>320</v>
      </c>
      <c r="E124" s="284"/>
      <c r="F124" s="284">
        <v>25</v>
      </c>
      <c r="G124" s="284">
        <v>26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06830199</v>
      </c>
      <c r="B125" s="311" t="str">
        <f t="shared" si="2"/>
        <v>28/05/2019</v>
      </c>
      <c r="C125" s="284" t="s">
        <v>321</v>
      </c>
      <c r="D125" s="331" t="s">
        <v>322</v>
      </c>
      <c r="E125" s="284">
        <v>2287</v>
      </c>
      <c r="F125" s="284">
        <v>155</v>
      </c>
      <c r="G125" s="284">
        <v>664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06830199</v>
      </c>
      <c r="B126" s="311" t="str">
        <f t="shared" si="2"/>
        <v>28/05/2019</v>
      </c>
      <c r="C126" s="284" t="s">
        <v>323</v>
      </c>
      <c r="D126" s="331" t="s">
        <v>324</v>
      </c>
      <c r="E126" s="284" t="s">
        <v>325</v>
      </c>
      <c r="F126" s="284" t="s">
        <v>325</v>
      </c>
      <c r="G126" s="284" t="s">
        <v>325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06830199</v>
      </c>
      <c r="B127" s="311" t="str">
        <f t="shared" si="2"/>
        <v>28/05/2019</v>
      </c>
      <c r="C127" s="284" t="s">
        <v>326</v>
      </c>
      <c r="D127" s="331" t="s">
        <v>327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06830199</v>
      </c>
      <c r="B128" s="311" t="str">
        <f t="shared" si="2"/>
        <v>28/05/2019</v>
      </c>
      <c r="C128" s="284" t="s">
        <v>328</v>
      </c>
      <c r="D128" s="331" t="s">
        <v>329</v>
      </c>
      <c r="E128" s="284">
        <v>21</v>
      </c>
      <c r="F128" s="284">
        <v>155</v>
      </c>
      <c r="G128" s="284">
        <v>105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06830199</v>
      </c>
      <c r="B129" s="311" t="str">
        <f t="shared" si="2"/>
        <v>28/05/2019</v>
      </c>
      <c r="C129" s="284" t="s">
        <v>330</v>
      </c>
      <c r="D129" s="331" t="s">
        <v>331</v>
      </c>
      <c r="E129" s="284"/>
      <c r="F129" s="284" t="s">
        <v>325</v>
      </c>
      <c r="G129" s="284" t="s">
        <v>325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06830199</v>
      </c>
      <c r="B130" s="311" t="str">
        <f t="shared" si="2"/>
        <v>28/05/2019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06830199</v>
      </c>
      <c r="B131" s="311" t="str">
        <f t="shared" si="2"/>
        <v>28/05/2019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06830199</v>
      </c>
      <c r="B132" s="311" t="str">
        <f t="shared" si="2"/>
        <v>28/05/2019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06830199</v>
      </c>
      <c r="B133" s="311" t="str">
        <f t="shared" si="2"/>
        <v>28/05/2019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06830199</v>
      </c>
      <c r="B134" s="311" t="str">
        <f t="shared" si="2"/>
        <v>28/05/2019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06830199</v>
      </c>
      <c r="B135" s="311" t="str">
        <f t="shared" si="2"/>
        <v>28/05/2019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06830199</v>
      </c>
      <c r="B136" s="311" t="str">
        <f t="shared" si="2"/>
        <v>28/05/2019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06830199</v>
      </c>
      <c r="B137" s="311" t="str">
        <f t="shared" si="2"/>
        <v>28/05/2019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06830199</v>
      </c>
      <c r="B138" s="311" t="str">
        <f t="shared" si="2"/>
        <v>28/05/2019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06830199</v>
      </c>
      <c r="B139" s="311" t="str">
        <f t="shared" si="2"/>
        <v>28/05/2019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06830199</v>
      </c>
      <c r="B140" s="311" t="str">
        <f t="shared" si="2"/>
        <v>28/05/2019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06830199</v>
      </c>
      <c r="B141" s="311" t="str">
        <f t="shared" si="2"/>
        <v>28/05/2019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06830199</v>
      </c>
      <c r="B142" s="311" t="str">
        <f t="shared" si="2"/>
        <v>28/05/2019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06830199</v>
      </c>
      <c r="B143" s="311" t="str">
        <f t="shared" si="2"/>
        <v>28/05/2019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06830199</v>
      </c>
      <c r="B144" s="311" t="str">
        <f t="shared" si="2"/>
        <v>28/05/2019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06830199</v>
      </c>
      <c r="B145" s="311" t="str">
        <f t="shared" si="2"/>
        <v>28/05/2019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06830199</v>
      </c>
      <c r="B146" s="311" t="str">
        <f t="shared" si="2"/>
        <v>28/05/2019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06830199</v>
      </c>
      <c r="B147" s="311" t="str">
        <f t="shared" si="2"/>
        <v>28/05/2019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06830199</v>
      </c>
      <c r="B148" s="311" t="str">
        <f t="shared" si="2"/>
        <v>28/05/2019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06830199</v>
      </c>
      <c r="B149" s="311" t="str">
        <f t="shared" si="2"/>
        <v>28/05/2019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06830199</v>
      </c>
      <c r="B150" s="311" t="str">
        <f t="shared" si="2"/>
        <v>28/05/2019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06830199</v>
      </c>
      <c r="B151" s="311" t="str">
        <f t="shared" si="2"/>
        <v>28/05/2019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06830199</v>
      </c>
      <c r="B152" s="311" t="str">
        <f t="shared" si="2"/>
        <v>28/05/2019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06830199</v>
      </c>
      <c r="B153" s="311" t="str">
        <f t="shared" si="2"/>
        <v>28/05/2019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06830199</v>
      </c>
      <c r="B154" s="311" t="str">
        <f t="shared" si="3"/>
        <v>28/05/2019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06830199</v>
      </c>
      <c r="B155" s="311" t="str">
        <f t="shared" si="3"/>
        <v>28/05/2019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06830199</v>
      </c>
      <c r="B156" s="311" t="str">
        <f t="shared" si="3"/>
        <v>28/05/2019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06830199</v>
      </c>
      <c r="B157" s="311" t="str">
        <f t="shared" si="3"/>
        <v>28/05/2019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06830199</v>
      </c>
      <c r="B158" s="311" t="str">
        <f t="shared" si="3"/>
        <v>28/05/2019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06830199</v>
      </c>
      <c r="B159" s="311" t="str">
        <f t="shared" si="3"/>
        <v>28/05/2019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06830199</v>
      </c>
      <c r="B160" s="311" t="str">
        <f t="shared" si="3"/>
        <v>28/05/2019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06830199</v>
      </c>
      <c r="B161" s="311" t="str">
        <f t="shared" si="3"/>
        <v>28/05/2019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06830199</v>
      </c>
      <c r="B162" s="311" t="str">
        <f t="shared" si="3"/>
        <v>28/05/2019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06830199</v>
      </c>
      <c r="B163" s="311" t="str">
        <f t="shared" si="3"/>
        <v>28/05/2019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06830199</v>
      </c>
      <c r="B164" s="311" t="str">
        <f t="shared" si="3"/>
        <v>28/05/2019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06830199</v>
      </c>
      <c r="B165" s="311" t="str">
        <f t="shared" si="3"/>
        <v>28/05/2019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06830199</v>
      </c>
      <c r="B166" s="311" t="str">
        <f t="shared" si="3"/>
        <v>28/05/2019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06830199</v>
      </c>
      <c r="B167" s="311" t="str">
        <f t="shared" si="3"/>
        <v>28/05/2019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06830199</v>
      </c>
      <c r="B168" s="311" t="str">
        <f t="shared" si="3"/>
        <v>28/05/2019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06830199</v>
      </c>
      <c r="B169" s="311" t="str">
        <f t="shared" si="3"/>
        <v>28/05/2019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06830199</v>
      </c>
      <c r="B170" s="311" t="str">
        <f t="shared" si="3"/>
        <v>28/05/2019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06830199</v>
      </c>
      <c r="B171" s="311" t="str">
        <f t="shared" si="3"/>
        <v>28/05/2019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06830199</v>
      </c>
      <c r="B172" s="311" t="str">
        <f t="shared" si="3"/>
        <v>28/05/2019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06830199</v>
      </c>
      <c r="B173" s="311" t="str">
        <f t="shared" si="3"/>
        <v>28/05/2019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06830199</v>
      </c>
      <c r="B174" s="311" t="str">
        <f t="shared" si="3"/>
        <v>28/05/2019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06830199</v>
      </c>
      <c r="B175" s="311" t="str">
        <f t="shared" si="3"/>
        <v>28/05/2019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06830199</v>
      </c>
      <c r="B176" s="311" t="str">
        <f t="shared" si="3"/>
        <v>28/05/2019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06830199</v>
      </c>
      <c r="B177" s="311" t="str">
        <f t="shared" si="3"/>
        <v>28/05/2019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06830199</v>
      </c>
      <c r="B178" s="311" t="str">
        <f t="shared" si="3"/>
        <v>28/05/2019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06830199</v>
      </c>
      <c r="B179" s="311" t="str">
        <f t="shared" si="3"/>
        <v>28/05/2019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06830199</v>
      </c>
      <c r="B180" s="311" t="str">
        <f t="shared" si="3"/>
        <v>28/05/2019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06830199</v>
      </c>
      <c r="B181" s="311" t="str">
        <f t="shared" si="3"/>
        <v>28/05/2019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06830199</v>
      </c>
      <c r="B182" s="311" t="str">
        <f t="shared" si="3"/>
        <v>28/05/2019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06830199</v>
      </c>
      <c r="B183" s="311" t="str">
        <f t="shared" si="3"/>
        <v>28/05/2019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06830199</v>
      </c>
      <c r="B184" s="311" t="str">
        <f t="shared" si="3"/>
        <v>28/05/2019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06830199</v>
      </c>
      <c r="B185" s="311" t="str">
        <f t="shared" si="3"/>
        <v>28/05/2019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06830199</v>
      </c>
      <c r="B186" s="311" t="str">
        <f t="shared" si="4"/>
        <v>28/05/2019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06830199</v>
      </c>
      <c r="B187" s="311" t="str">
        <f t="shared" si="4"/>
        <v>28/05/2019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06830199</v>
      </c>
      <c r="B188" s="311" t="str">
        <f t="shared" si="4"/>
        <v>28/05/2019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06830199</v>
      </c>
      <c r="B189" s="311" t="str">
        <f t="shared" si="4"/>
        <v>28/05/2019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06830199</v>
      </c>
      <c r="B190" s="311" t="str">
        <f t="shared" si="4"/>
        <v>28/05/2019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06830199</v>
      </c>
      <c r="B191" s="311" t="str">
        <f t="shared" si="4"/>
        <v>28/05/2019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06830199</v>
      </c>
      <c r="B192" s="311" t="str">
        <f t="shared" si="4"/>
        <v>28/05/2019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06830199</v>
      </c>
      <c r="B193" s="311" t="str">
        <f t="shared" si="4"/>
        <v>28/05/2019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06830199</v>
      </c>
      <c r="B194" s="311" t="str">
        <f t="shared" si="4"/>
        <v>28/05/2019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06830199</v>
      </c>
      <c r="B195" s="311" t="str">
        <f t="shared" si="4"/>
        <v>28/05/2019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06830199</v>
      </c>
      <c r="B196" s="311" t="str">
        <f t="shared" si="4"/>
        <v>28/05/2019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06830199</v>
      </c>
      <c r="B197" s="311" t="str">
        <f t="shared" si="4"/>
        <v>28/05/2019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06830199</v>
      </c>
      <c r="B198" s="311" t="str">
        <f t="shared" si="4"/>
        <v>28/05/2019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06830199</v>
      </c>
      <c r="B199" s="311" t="str">
        <f t="shared" si="4"/>
        <v>28/05/2019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06830199</v>
      </c>
      <c r="B200" s="311" t="str">
        <f t="shared" si="4"/>
        <v>28/05/2019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06830199</v>
      </c>
      <c r="B201" s="311" t="str">
        <f t="shared" si="4"/>
        <v>28/05/2019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06830199</v>
      </c>
      <c r="B202" s="311" t="str">
        <f t="shared" si="4"/>
        <v>28/05/2019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06830199</v>
      </c>
      <c r="B203" s="311" t="str">
        <f t="shared" si="4"/>
        <v>28/05/2019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06830199</v>
      </c>
      <c r="B204" s="311" t="str">
        <f t="shared" si="4"/>
        <v>28/05/2019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06830199</v>
      </c>
      <c r="B205" s="311" t="str">
        <f t="shared" si="4"/>
        <v>28/05/2019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06830199</v>
      </c>
      <c r="B206" s="311" t="str">
        <f t="shared" si="4"/>
        <v>28/05/2019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06830199</v>
      </c>
      <c r="B207" s="311" t="str">
        <f t="shared" si="4"/>
        <v>28/05/2019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06830199</v>
      </c>
      <c r="B208" s="311" t="str">
        <f t="shared" si="4"/>
        <v>28/05/2019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06830199</v>
      </c>
      <c r="B209" s="311" t="str">
        <f t="shared" si="4"/>
        <v>28/05/2019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06830199</v>
      </c>
      <c r="B210" s="311" t="str">
        <f t="shared" si="4"/>
        <v>28/05/2019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06830199</v>
      </c>
      <c r="B211" s="311" t="str">
        <f t="shared" si="4"/>
        <v>28/05/2019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06830199</v>
      </c>
      <c r="B212" s="311" t="str">
        <f t="shared" si="4"/>
        <v>28/05/2019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06830199</v>
      </c>
      <c r="B213" s="311" t="str">
        <f t="shared" si="4"/>
        <v>28/05/2019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06830199</v>
      </c>
      <c r="B214" s="311" t="str">
        <f t="shared" si="4"/>
        <v>28/05/2019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06830199</v>
      </c>
      <c r="B215" s="311" t="str">
        <f t="shared" si="4"/>
        <v>28/05/2019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06830199</v>
      </c>
      <c r="B216" s="311" t="str">
        <f t="shared" si="4"/>
        <v>28/05/2019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06830199</v>
      </c>
      <c r="B217" s="311" t="str">
        <f t="shared" si="4"/>
        <v>28/05/2019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06830199</v>
      </c>
      <c r="B218" s="311" t="str">
        <f t="shared" si="5"/>
        <v>28/05/2019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06830199</v>
      </c>
      <c r="B219" s="311" t="str">
        <f t="shared" si="5"/>
        <v>28/05/2019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06830199</v>
      </c>
      <c r="B220" s="311" t="str">
        <f t="shared" si="5"/>
        <v>28/05/2019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06830199</v>
      </c>
      <c r="B221" s="311" t="str">
        <f t="shared" si="5"/>
        <v>28/05/2019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06830199</v>
      </c>
      <c r="B222" s="311" t="str">
        <f t="shared" si="5"/>
        <v>28/05/2019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06830199</v>
      </c>
      <c r="B223" s="311" t="str">
        <f t="shared" si="5"/>
        <v>28/05/2019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06830199</v>
      </c>
      <c r="B224" s="311" t="str">
        <f t="shared" si="5"/>
        <v>28/05/2019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06830199</v>
      </c>
      <c r="B225" s="311" t="str">
        <f t="shared" si="5"/>
        <v>28/05/2019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06830199</v>
      </c>
      <c r="B226" s="311" t="str">
        <f t="shared" si="5"/>
        <v>28/05/2019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06830199</v>
      </c>
      <c r="B227" s="311" t="str">
        <f t="shared" si="5"/>
        <v>28/05/2019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06830199</v>
      </c>
      <c r="B228" s="311" t="str">
        <f t="shared" si="5"/>
        <v>28/05/2019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06830199</v>
      </c>
      <c r="B229" s="311" t="str">
        <f t="shared" si="5"/>
        <v>28/05/2019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06830199</v>
      </c>
      <c r="B230" s="311" t="str">
        <f t="shared" si="5"/>
        <v>28/05/2019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06830199</v>
      </c>
      <c r="B231" s="311" t="str">
        <f t="shared" si="5"/>
        <v>28/05/2019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06830199</v>
      </c>
      <c r="B232" s="311" t="str">
        <f t="shared" si="5"/>
        <v>28/05/2019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06830199</v>
      </c>
      <c r="B233" s="311" t="str">
        <f t="shared" si="5"/>
        <v>28/05/2019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06830199</v>
      </c>
      <c r="B234" s="311" t="str">
        <f t="shared" si="5"/>
        <v>28/05/2019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06830199</v>
      </c>
      <c r="B235" s="311" t="str">
        <f t="shared" si="5"/>
        <v>28/05/2019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06830199</v>
      </c>
      <c r="B236" s="311" t="str">
        <f t="shared" si="5"/>
        <v>28/05/2019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06830199</v>
      </c>
      <c r="B237" s="311" t="str">
        <f t="shared" si="5"/>
        <v>28/05/2019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06830199</v>
      </c>
      <c r="B238" s="311" t="str">
        <f t="shared" si="5"/>
        <v>28/05/2019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06830199</v>
      </c>
      <c r="B239" s="311" t="str">
        <f t="shared" si="5"/>
        <v>28/05/2019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06830199</v>
      </c>
      <c r="B240" s="311" t="str">
        <f t="shared" si="5"/>
        <v>28/05/2019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06830199</v>
      </c>
      <c r="B241" s="311" t="str">
        <f t="shared" si="5"/>
        <v>28/05/2019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06830199</v>
      </c>
      <c r="B242" s="311" t="str">
        <f t="shared" si="5"/>
        <v>28/05/2019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06830199</v>
      </c>
      <c r="B243" s="311" t="str">
        <f t="shared" si="5"/>
        <v>28/05/2019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0C24120-9729-45F6-8D39-88A1BD4C410A}">
      <formula1>$T$2:$T$3</formula1>
    </dataValidation>
    <dataValidation type="list" allowBlank="1" showErrorMessage="1" errorTitle="Bocal de regroupement" sqref="F78" xr:uid="{731DE606-6319-4DBE-9059-F725B34FCF40}">
      <formula1>#REF!</formula1>
    </dataValidation>
    <dataValidation type="list" allowBlank="1" showErrorMessage="1" errorTitle="Abondance végétation de 0 à 5" sqref="K78" xr:uid="{A05A2B11-D012-4851-961C-69A14B78F0C9}">
      <formula1>#REF!</formula1>
    </dataValidation>
    <dataValidation type="list" allowBlank="1" showErrorMessage="1" errorTitle="Intensité du comatage de 0 à 5" sqref="H78" xr:uid="{2A3C8966-D5B8-4066-83A2-1C1270E4CC49}">
      <formula1>#REF!</formula1>
    </dataValidation>
    <dataValidation type="list" allowBlank="1" showErrorMessage="1" errorTitle="Codage SANDRE svp" sqref="E78" xr:uid="{F66E6848-E6EF-40BB-BA54-1B1A8EEA6D7C}">
      <formula1>#REF!</formula1>
    </dataValidation>
    <dataValidation type="list" allowBlank="1" showInputMessage="1" showErrorMessage="1" sqref="D78 IV67:IV78" xr:uid="{E9B42DBC-2DE4-4AB8-80F8-74FA00BFAAE7}">
      <formula1>#REF!</formula1>
    </dataValidation>
    <dataValidation type="list" allowBlank="1" errorTitle="Codage SANDRE svp" sqref="E66:E77" xr:uid="{A5098107-E17E-4696-8DFD-BC73F6BBD839}">
      <formula1>"N1, N3, N5 , N6"</formula1>
    </dataValidation>
    <dataValidation type="list" allowBlank="1" showInputMessage="1" sqref="D67:D77" xr:uid="{E8C30EE8-D647-4D3E-B894-B5959D704030}">
      <formula1>"S1, S2, S3, S9, S10, S11, S18, S24, S25, S28, S29, S30"</formula1>
    </dataValidation>
    <dataValidation allowBlank="1" showErrorMessage="1" errorTitle="Altitude en mètres" sqref="K23:N23" xr:uid="{FDE1270C-D259-4A20-BD3F-C46D68BFBA1B}"/>
    <dataValidation type="list" allowBlank="1" errorTitle="Bocal de regroupement" sqref="F66:F77" xr:uid="{9177E939-42A4-41A8-BFA4-14107FD3EBAA}">
      <formula1>"PhA , PhB, PhC"</formula1>
    </dataValidation>
    <dataValidation type="list" allowBlank="1" errorTitle="Intensité du comatage de 0 à 5" sqref="H66:H77" xr:uid="{FAE0CA9C-1A68-4685-A246-409D7421ED20}">
      <formula1>"0, 1, 2, 3, 4, 5"</formula1>
    </dataValidation>
    <dataValidation type="list" allowBlank="1" errorTitle="Stabilité ou non du substrat" sqref="I66:I77" xr:uid="{8BA463F3-6EE5-4964-9F8D-717D2DAB6048}">
      <formula1>"stable , moyennement stable , instable"</formula1>
    </dataValidation>
    <dataValidation type="list" allowBlank="1" errorTitle="Abondance végétation de 0 à 5" sqref="K66:K77" xr:uid="{C80DFD07-F960-467A-BCA6-9D4E331CBE84}">
      <formula1>"0, 1, 2, 3, 4, 5"</formula1>
    </dataValidation>
    <dataValidation type="list" allowBlank="1" errorTitle="Choisir une des 4 catégories" error="Vous devez indiquer une des 4 catégories de la liste déroulante" sqref="I39:I50" xr:uid="{53A824DD-FA3F-4D80-B89C-311B6D327E91}">
      <formula1>"D, M, MNR, P"</formula1>
    </dataValidation>
    <dataValidation type="list" allowBlank="1" sqref="D66" xr:uid="{4F059B07-127B-4506-9F18-38C9DC8EEE9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A2FCC8F-2FAE-4BAF-A734-A08E8BBA078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086911D-6088-47F1-B70B-9798EE18AA4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DD64930-50C0-43B9-BD67-6A9D3C66698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D5F17E9-CEC4-41FA-9F55-78B327C94D66}">
      <formula1>1</formula1>
      <formula2>3</formula2>
    </dataValidation>
    <dataValidation allowBlank="1" showErrorMessage="1" promptTitle="ATTENTION" prompt="en Lambert II étendu" sqref="G23 E27:E28" xr:uid="{6B420D05-F311-4E3B-B075-1A9A9F5138CA}"/>
    <dataValidation type="textLength" allowBlank="1" showInputMessage="1" showErrorMessage="1" sqref="A41:E41 IS42:IV42" xr:uid="{290AE995-9EF4-412D-B979-67E64D9A57ED}">
      <formula1>0</formula1>
      <formula2>50</formula2>
    </dataValidation>
    <dataValidation type="whole" allowBlank="1" showErrorMessage="1" errorTitle="Altitude en mètres" sqref="I23:I28" xr:uid="{0374B4A9-E3B0-4F1F-A309-A550809AF49B}">
      <formula1>0</formula1>
      <formula2>4000</formula2>
    </dataValidation>
    <dataValidation type="decimal" allowBlank="1" showErrorMessage="1" errorTitle="Recouvrement en % de 0 à 100" sqref="H39:H50" xr:uid="{40E80513-7B3D-414A-A28E-F19B32A0E464}">
      <formula1>0</formula1>
      <formula2>100</formula2>
    </dataValidation>
    <dataValidation type="textLength" operator="equal" allowBlank="1" showErrorMessage="1" errorTitle="Code INSEE selon le type 00000" sqref="F23" xr:uid="{F98930D5-3185-4739-868A-BBDA4AB66CEA}">
      <formula1>5</formula1>
      <formula2>0</formula2>
    </dataValidation>
    <dataValidation type="date" allowBlank="1" showErrorMessage="1" errorTitle="Date du prélèvement (jj/mm/aaaa)" sqref="IV40" xr:uid="{49A4CAA4-516C-4831-9A8A-3DFD0A8500A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2019-11-27T13:56:52Z</dcterms:created>
  <dcterms:modified xsi:type="dcterms:W3CDTF">2019-11-27T13:56:54Z</dcterms:modified>
</cp:coreProperties>
</file>