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MAI\18072 PAMTH\18072_PAMTH_exports\"/>
    </mc:Choice>
  </mc:AlternateContent>
  <xr:revisionPtr revIDLastSave="0" documentId="13_ncr:1_{37DC44D0-A4F2-432E-A602-66F4F91474B4}" xr6:coauthVersionLast="40" xr6:coauthVersionMax="40" xr10:uidLastSave="{00000000-0000-0000-0000-000000000000}"/>
  <bookViews>
    <workbookView xWindow="0" yWindow="0" windowWidth="28800" windowHeight="12225" xr2:uid="{EAE588C8-8F12-4389-A2A5-7AB8D5B1050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<sst xmlns="http://schemas.openxmlformats.org/spreadsheetml/2006/main" count="952" uniqueCount="315">
  <si>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</si>
  <si>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</si>
  <si>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</si>
  <si>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</si>
  <si>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</si>
  <si>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</si>
  <si>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</si>
  <si>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</si>
  <si>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</si>
  <si>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</si>
  <si>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</si>
  <si>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</si>
  <si>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</si>
  <si>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</si>
  <si>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</si>
  <si>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</si>
  <si>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</si>
  <si>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</si>
  <si>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</si>
  <si>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</si>
  <si>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</si>
  <si>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</si>
  <si>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</si>
  <si>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</si>
  <si>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</si>
  <si>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</si>
  <si>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</si>
  <si>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</si>
  <si>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</si>
  <si>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</si>
  <si>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</si>
  <si>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</si>
  <si>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</si>
  <si>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</si>
  <si>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</si>
  <si>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</si>
  <si>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</si>
  <si>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</si>
  <si>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</si>
  <si>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</si>
  <si>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</si>
  <si>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</si>
  <si>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</si>
  <si>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</si>
  <si>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</si>
  <si>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</si>
  <si>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</si>
  <si>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</si>
  <si>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</si>
  <si>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</si>
  <si>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</si>
  <si>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</si>
  <si>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</si>
  <si>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</si>
  <si>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</si>
  <si>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06830217</t>
  </si>
  <si>
    <t>PAMPHIOT</t>
  </si>
  <si>
    <t>PAMPHIOT A THONON-LES-BAINS</t>
  </si>
  <si>
    <t>THONON LES BAINS</t>
  </si>
  <si>
    <t>Réseau de contrôle opérationnel</t>
  </si>
  <si>
    <t>facultatif #</t>
  </si>
  <si>
    <t>CODE_OPERATION</t>
  </si>
  <si>
    <t>TYPO_NATIONALE</t>
  </si>
  <si>
    <t>21/05/2018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</si>
  <si>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</si>
  <si>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</si>
  <si>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</si>
  <si>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</si>
  <si>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</si>
  <si>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</si>
  <si>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</si>
  <si>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</si>
  <si>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</si>
  <si>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</si>
  <si>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</si>
  <si>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</si>
  <si>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</si>
  <si>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</si>
  <si>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</si>
  <si>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</si>
  <si>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</si>
  <si>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</si>
  <si>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</si>
  <si>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</si>
  <si>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</si>
  <si>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</si>
  <si>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</si>
  <si>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</si>
  <si>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</si>
  <si>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</si>
  <si>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</si>
  <si>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</si>
  <si>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</si>
  <si>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</si>
  <si>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</si>
  <si>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</si>
  <si>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</si>
  <si>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</si>
  <si>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</si>
  <si>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</si>
  <si>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</si>
  <si>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</si>
  <si>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</si>
  <si>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</si>
  <si>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</si>
  <si>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</si>
  <si>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</si>
  <si>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</si>
  <si>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</si>
  <si>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</si>
  <si>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</si>
  <si>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</si>
  <si>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</si>
  <si>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</si>
  <si>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</si>
  <si>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</si>
  <si>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</si>
  <si>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</si>
  <si>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</si>
  <si>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</si>
  <si>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</si>
  <si>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</si>
  <si>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</si>
  <si>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</si>
  <si>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</si>
  <si>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</si>
  <si>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</si>
  <si>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</si>
  <si>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</si>
  <si>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</si>
  <si>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</si>
  <si>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</si>
  <si>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</si>
  <si>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</si>
  <si>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</si>
  <si>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</si>
  <si>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</si>
  <si>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</si>
  <si>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</si>
  <si>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</si>
  <si>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</si>
  <si>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</si>
  <si>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</si>
  <si>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</si>
  <si>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</si>
  <si>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</si>
  <si>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</si>
  <si>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</si>
  <si>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</si>
  <si>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</si>
  <si>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</si>
  <si>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</si>
  <si>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</si>
  <si>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</si>
  <si>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</si>
  <si>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</si>
  <si>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</si>
  <si>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</si>
  <si>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</si>
  <si>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</si>
  <si>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</si>
  <si>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</si>
  <si>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</si>
  <si>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</si>
  <si>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</si>
  <si>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</si>
  <si>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</si>
  <si>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</si>
  <si>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</si>
  <si>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</si>
  <si>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</si>
  <si>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Brachyptera</t>
  </si>
  <si>
    <t>3</t>
  </si>
  <si>
    <t>Hydropsyche</t>
  </si>
  <si>
    <t>212</t>
  </si>
  <si>
    <t>Hydroptila</t>
  </si>
  <si>
    <t>200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</si>
  <si>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</si>
  <si>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</si>
  <si>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</si>
  <si>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</si>
  <si>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</si>
  <si>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</si>
  <si>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</si>
  <si>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</si>
  <si>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</si>
  <si>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</si>
  <si>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</si>
  <si>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</si>
  <si>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</si>
  <si>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</si>
  <si>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</si>
  <si>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</si>
  <si>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</si>
  <si>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</si>
  <si>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</si>
  <si>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</si>
  <si>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</si>
  <si>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</si>
  <si>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</si>
  <si>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</si>
  <si>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</si>
  <si>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</si>
  <si>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</si>
  <si>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</si>
  <si>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</si>
  <si>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</si>
  <si>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</si>
  <si>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</si>
  <si>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</si>
  <si>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</si>
  <si>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</si>
  <si>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</si>
  <si>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</si>
  <si>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</si>
  <si>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Gammarus</t>
  </si>
  <si>
    <t>892</t>
  </si>
  <si>
    <t>OSTRACODES</t>
  </si>
  <si>
    <t>3170</t>
  </si>
  <si>
    <t>présence</t>
  </si>
  <si>
    <t>Sphaeriidae</t>
  </si>
  <si>
    <t>1042</t>
  </si>
  <si>
    <t>Sphaerium</t>
  </si>
  <si>
    <t>1044</t>
  </si>
  <si>
    <t>Pisidium</t>
  </si>
  <si>
    <t>1043</t>
  </si>
  <si>
    <t>Potamopyrgus</t>
  </si>
  <si>
    <t>978</t>
  </si>
  <si>
    <t>Erpobdellidae</t>
  </si>
  <si>
    <t>928</t>
  </si>
  <si>
    <t>OLIGOCHAETA</t>
  </si>
  <si>
    <t>933</t>
  </si>
  <si>
    <t>Planariidae</t>
  </si>
  <si>
    <t>1061</t>
  </si>
  <si>
    <t>18690155900069</t>
  </si>
  <si>
    <t>AERMC</t>
  </si>
  <si>
    <t>PAMTH_2018-05-21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</si>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</sst>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9DCB3E36-2F2C-4559-8AA2-15B40399E366}"/>
    <cellStyle name="Normal_résultats" xfId="1" xr:uid="{200D37A1-2264-477E-BDD6-3CF3A2FA0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47C5-BA28-488B-AFB7-BBFB9486584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H31" sqref="H31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237</v>
      </c>
      <c r="B1" s="168"/>
      <c r="C1" s="169"/>
      <c r="D1" s="169"/>
      <c r="E1" s="169"/>
      <c r="F1" s="169"/>
      <c r="G1" s="169"/>
      <c r="H1" s="169"/>
      <c r="I1" s="170" t="s">
        <v>238</v>
      </c>
      <c r="J1" s="171" t="s">
        <v>237</v>
      </c>
      <c r="K1" s="172"/>
      <c r="L1" s="169"/>
      <c r="M1" s="169"/>
      <c r="N1" s="169"/>
      <c r="O1" s="169"/>
      <c r="P1" s="173"/>
      <c r="Q1" s="174"/>
      <c r="R1" s="170" t="s">
        <v>239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240</v>
      </c>
      <c r="D5" s="187" t="s">
        <v>21</v>
      </c>
      <c r="E5" s="186" t="s">
        <v>241</v>
      </c>
      <c r="F5" s="188" t="s">
        <v>242</v>
      </c>
      <c r="G5" s="186" t="s">
        <v>243</v>
      </c>
      <c r="H5" s="188" t="s">
        <v>244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6830217</v>
      </c>
      <c r="B6" s="196" t="s">
        <v>56</v>
      </c>
      <c r="C6" s="196" t="s">
        <v>57</v>
      </c>
      <c r="D6" s="197" t="s">
        <v>63</v>
      </c>
      <c r="E6" s="198">
        <v>965091.70702434669</v>
      </c>
      <c r="F6" s="198">
        <v>6589659.0553588737</v>
      </c>
      <c r="G6" s="198">
        <v>965012.32463626657</v>
      </c>
      <c r="H6" s="199">
        <v>6589696.7156307083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245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246</v>
      </c>
      <c r="F10" s="226"/>
      <c r="G10" s="227"/>
      <c r="H10" s="184"/>
      <c r="I10" s="184"/>
      <c r="J10" s="221" t="s">
        <v>247</v>
      </c>
      <c r="K10" s="222" t="s">
        <v>248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249</v>
      </c>
      <c r="C12" s="232">
        <v>7.4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250</v>
      </c>
      <c r="C13" s="235">
        <v>88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251</v>
      </c>
      <c r="C14" s="235">
        <v>4.92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252</v>
      </c>
      <c r="C15" s="240">
        <f>C13*C14</f>
        <v>432.96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253</v>
      </c>
      <c r="C16" s="249">
        <f>+C15*0.05</f>
        <v>21.648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254</v>
      </c>
      <c r="K18" s="256" t="s">
        <v>83</v>
      </c>
      <c r="L18" s="257" t="s">
        <v>116</v>
      </c>
      <c r="M18" s="257" t="s">
        <v>247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94</v>
      </c>
      <c r="L19" s="253" t="s">
        <v>134</v>
      </c>
      <c r="M19" s="253" t="s">
        <v>146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100</v>
      </c>
      <c r="L20" s="253" t="s">
        <v>134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108</v>
      </c>
      <c r="L21" s="253" t="s">
        <v>129</v>
      </c>
      <c r="M21" s="253" t="s">
        <v>146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102</v>
      </c>
      <c r="L22" s="253" t="s">
        <v>129</v>
      </c>
      <c r="M22" s="253" t="s">
        <v>146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255</v>
      </c>
      <c r="D23" s="218"/>
      <c r="E23" s="218"/>
      <c r="F23" s="266"/>
      <c r="J23" s="262" t="s">
        <v>66</v>
      </c>
      <c r="K23" s="253" t="s">
        <v>97</v>
      </c>
      <c r="L23" s="253" t="s">
        <v>134</v>
      </c>
      <c r="M23" s="253" t="s">
        <v>150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97</v>
      </c>
      <c r="L24" s="253" t="s">
        <v>129</v>
      </c>
      <c r="M24" s="253" t="s">
        <v>150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256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97</v>
      </c>
      <c r="L25" s="253" t="s">
        <v>139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257</v>
      </c>
      <c r="D26" s="222"/>
      <c r="E26" s="222"/>
      <c r="F26" s="269"/>
      <c r="J26" s="262" t="s">
        <v>153</v>
      </c>
      <c r="K26" s="253" t="s">
        <v>97</v>
      </c>
      <c r="L26" s="253" t="s">
        <v>124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241</v>
      </c>
      <c r="B27" s="268"/>
      <c r="C27" s="207" t="s">
        <v>258</v>
      </c>
      <c r="D27" s="207"/>
      <c r="E27" s="207"/>
      <c r="F27" s="269"/>
      <c r="J27" s="262" t="s">
        <v>154</v>
      </c>
      <c r="K27" s="253" t="s">
        <v>97</v>
      </c>
      <c r="L27" s="253" t="s">
        <v>134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242</v>
      </c>
      <c r="B28" s="268"/>
      <c r="C28" s="207" t="s">
        <v>259</v>
      </c>
      <c r="D28" s="207"/>
      <c r="E28" s="207"/>
      <c r="F28" s="269"/>
      <c r="J28" s="262" t="s">
        <v>156</v>
      </c>
      <c r="K28" s="253" t="s">
        <v>97</v>
      </c>
      <c r="L28" s="253" t="s">
        <v>129</v>
      </c>
      <c r="M28" s="253" t="s">
        <v>155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243</v>
      </c>
      <c r="B29" s="268"/>
      <c r="C29" s="207" t="s">
        <v>260</v>
      </c>
      <c r="D29" s="207"/>
      <c r="E29" s="207"/>
      <c r="F29" s="269"/>
      <c r="J29" s="262" t="s">
        <v>157</v>
      </c>
      <c r="K29" s="253" t="s">
        <v>97</v>
      </c>
      <c r="L29" s="253" t="s">
        <v>139</v>
      </c>
      <c r="M29" s="253" t="s">
        <v>155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244</v>
      </c>
      <c r="B30" s="268"/>
      <c r="C30" s="207" t="s">
        <v>261</v>
      </c>
      <c r="D30" s="207"/>
      <c r="E30" s="207"/>
      <c r="F30" s="269"/>
      <c r="J30" s="270" t="s">
        <v>158</v>
      </c>
      <c r="K30" s="271" t="s">
        <v>97</v>
      </c>
      <c r="L30" s="271" t="s">
        <v>124</v>
      </c>
      <c r="M30" s="271" t="s">
        <v>155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249</v>
      </c>
      <c r="B31" s="268"/>
      <c r="C31" s="207" t="s">
        <v>262</v>
      </c>
      <c r="D31" s="207"/>
      <c r="E31" s="211"/>
      <c r="F31" s="269"/>
    </row>
    <row r="32" spans="1:19" ht="14.25" customHeight="1">
      <c r="A32" s="267" t="s">
        <v>250</v>
      </c>
      <c r="B32" s="268"/>
      <c r="C32" s="207" t="s">
        <v>263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251</v>
      </c>
      <c r="B33" s="274"/>
      <c r="C33" s="207" t="s">
        <v>264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252</v>
      </c>
      <c r="B34" s="274"/>
      <c r="C34" s="207" t="s">
        <v>265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253</v>
      </c>
      <c r="B35" s="274"/>
      <c r="C35" s="222" t="s">
        <v>266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267</v>
      </c>
      <c r="B36" s="274"/>
      <c r="C36" s="222" t="s">
        <v>268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269</v>
      </c>
      <c r="B37" s="284"/>
      <c r="C37" s="243" t="s">
        <v>270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237</v>
      </c>
      <c r="B41" s="172"/>
      <c r="C41" s="169"/>
      <c r="D41" s="169"/>
      <c r="E41" s="169"/>
      <c r="F41" s="169"/>
      <c r="G41" s="170" t="s">
        <v>271</v>
      </c>
      <c r="H41" s="171" t="s">
        <v>237</v>
      </c>
      <c r="I41" s="172"/>
      <c r="J41" s="169"/>
      <c r="K41" s="169"/>
      <c r="L41" s="169"/>
      <c r="M41" s="169"/>
      <c r="Q41" s="170" t="s">
        <v>272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274</v>
      </c>
      <c r="B47" s="299"/>
      <c r="C47" s="299"/>
      <c r="D47" s="299"/>
      <c r="E47" s="299"/>
      <c r="F47" s="299"/>
      <c r="G47" s="300"/>
      <c r="H47" s="301" t="s">
        <v>275</v>
      </c>
      <c r="I47" s="302" t="s">
        <v>276</v>
      </c>
      <c r="J47" s="303"/>
      <c r="K47" s="302" t="s">
        <v>277</v>
      </c>
      <c r="L47" s="303"/>
      <c r="M47" s="302" t="s">
        <v>278</v>
      </c>
      <c r="N47" s="303"/>
      <c r="O47" s="302" t="s">
        <v>279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280</v>
      </c>
      <c r="B49" s="311" t="s">
        <v>281</v>
      </c>
      <c r="C49" s="312" t="s">
        <v>84</v>
      </c>
      <c r="D49" s="313" t="s">
        <v>282</v>
      </c>
      <c r="E49" s="314" t="s">
        <v>283</v>
      </c>
      <c r="F49" s="314" t="s">
        <v>284</v>
      </c>
      <c r="G49" s="314" t="s">
        <v>285</v>
      </c>
      <c r="H49" s="315"/>
      <c r="I49" s="310" t="s">
        <v>286</v>
      </c>
      <c r="J49" s="310" t="s">
        <v>287</v>
      </c>
      <c r="K49" s="316" t="s">
        <v>286</v>
      </c>
      <c r="L49" s="317" t="s">
        <v>287</v>
      </c>
      <c r="M49" s="316" t="s">
        <v>286</v>
      </c>
      <c r="N49" s="317" t="s">
        <v>287</v>
      </c>
      <c r="O49" s="316" t="s">
        <v>286</v>
      </c>
      <c r="P49" s="317" t="s">
        <v>287</v>
      </c>
      <c r="Q49" s="318" t="s">
        <v>288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289</v>
      </c>
      <c r="B51" s="329" t="s">
        <v>289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290</v>
      </c>
      <c r="B52" s="337" t="s">
        <v>291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292</v>
      </c>
      <c r="B53" s="337" t="s">
        <v>293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294</v>
      </c>
      <c r="B54" s="337" t="s">
        <v>295</v>
      </c>
      <c r="C54" s="344" t="s">
        <v>94</v>
      </c>
      <c r="D54" s="339">
        <v>8</v>
      </c>
      <c r="E54" s="339">
        <v>1</v>
      </c>
      <c r="F54" s="340" t="s">
        <v>95</v>
      </c>
      <c r="G54" s="341"/>
      <c r="H54" s="324"/>
      <c r="I54" s="341"/>
      <c r="J54" s="341"/>
      <c r="K54" s="342" t="s">
        <v>145</v>
      </c>
      <c r="L54" s="343">
        <v>3</v>
      </c>
      <c r="M54" s="342"/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296</v>
      </c>
      <c r="B55" s="337" t="s">
        <v>297</v>
      </c>
      <c r="C55" s="344" t="s">
        <v>97</v>
      </c>
      <c r="D55" s="339">
        <v>7</v>
      </c>
      <c r="E55" s="339">
        <v>91</v>
      </c>
      <c r="F55" s="340" t="s">
        <v>98</v>
      </c>
      <c r="G55" s="341"/>
      <c r="H55" s="324"/>
      <c r="I55" s="341" t="s">
        <v>298</v>
      </c>
      <c r="J55" s="341">
        <v>2</v>
      </c>
      <c r="K55" s="342" t="s">
        <v>299</v>
      </c>
      <c r="L55" s="343">
        <v>4</v>
      </c>
      <c r="M55" s="342" t="s">
        <v>300</v>
      </c>
      <c r="N55" s="343">
        <v>3</v>
      </c>
      <c r="O55" s="342" t="s">
        <v>301</v>
      </c>
      <c r="P55" s="343">
        <v>1</v>
      </c>
      <c r="Q55" s="341">
        <v>8</v>
      </c>
    </row>
    <row r="56" spans="1:256" ht="33.75">
      <c r="A56" s="336" t="s">
        <v>302</v>
      </c>
      <c r="B56" s="337" t="s">
        <v>303</v>
      </c>
      <c r="C56" s="344" t="s">
        <v>100</v>
      </c>
      <c r="D56" s="339">
        <v>6</v>
      </c>
      <c r="E56" s="339">
        <v>1</v>
      </c>
      <c r="F56" s="340" t="s">
        <v>95</v>
      </c>
      <c r="G56" s="341"/>
      <c r="H56" s="324"/>
      <c r="I56" s="341"/>
      <c r="J56" s="341">
        <v>2</v>
      </c>
      <c r="K56" s="342" t="s">
        <v>147</v>
      </c>
      <c r="L56" s="343">
        <v>4</v>
      </c>
      <c r="M56" s="342"/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304</v>
      </c>
      <c r="B57" s="337" t="s">
        <v>305</v>
      </c>
      <c r="C57" s="338" t="s">
        <v>102</v>
      </c>
      <c r="D57" s="339">
        <v>5</v>
      </c>
      <c r="E57" s="339">
        <v>2</v>
      </c>
      <c r="F57" s="340" t="s">
        <v>95</v>
      </c>
      <c r="G57" s="341"/>
      <c r="H57" s="324"/>
      <c r="I57" s="341"/>
      <c r="J57" s="341"/>
      <c r="K57" s="342"/>
      <c r="L57" s="343">
        <v>1</v>
      </c>
      <c r="M57" s="342" t="s">
        <v>149</v>
      </c>
      <c r="N57" s="343">
        <v>3</v>
      </c>
      <c r="O57" s="342"/>
      <c r="P57" s="343">
        <v>2</v>
      </c>
      <c r="Q57" s="341">
        <v>1</v>
      </c>
    </row>
    <row r="58" spans="1:256" ht="22.5">
      <c r="A58" s="336" t="s">
        <v>306</v>
      </c>
      <c r="B58" s="337" t="s">
        <v>307</v>
      </c>
      <c r="C58" s="338" t="s">
        <v>104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308</v>
      </c>
      <c r="B59" s="337" t="s">
        <v>309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310</v>
      </c>
      <c r="B60" s="337" t="s">
        <v>311</v>
      </c>
      <c r="C60" s="338" t="s">
        <v>108</v>
      </c>
      <c r="D60" s="339">
        <v>2</v>
      </c>
      <c r="E60" s="339">
        <v>1</v>
      </c>
      <c r="F60" s="340" t="s">
        <v>95</v>
      </c>
      <c r="G60" s="341"/>
      <c r="H60" s="324"/>
      <c r="I60" s="341"/>
      <c r="J60" s="341"/>
      <c r="K60" s="342"/>
      <c r="L60" s="343"/>
      <c r="M60" s="342" t="s">
        <v>148</v>
      </c>
      <c r="N60" s="343">
        <v>2</v>
      </c>
      <c r="O60" s="342"/>
      <c r="P60" s="343">
        <v>1</v>
      </c>
      <c r="Q60" s="341">
        <v>1</v>
      </c>
    </row>
    <row r="61" spans="1:256">
      <c r="A61" s="336" t="s">
        <v>312</v>
      </c>
      <c r="B61" s="337" t="s">
        <v>312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313</v>
      </c>
      <c r="B62" s="346" t="s">
        <v>314</v>
      </c>
      <c r="C62" s="347" t="s">
        <v>112</v>
      </c>
      <c r="D62" s="348">
        <v>0</v>
      </c>
      <c r="E62" s="348">
        <v>4</v>
      </c>
      <c r="F62" s="349" t="s">
        <v>95</v>
      </c>
      <c r="G62" s="350"/>
      <c r="H62" s="324"/>
      <c r="I62" s="350"/>
      <c r="J62" s="350">
        <v>2</v>
      </c>
      <c r="K62" s="351"/>
      <c r="L62" s="352">
        <v>4</v>
      </c>
      <c r="M62" s="351"/>
      <c r="N62" s="352">
        <v>3</v>
      </c>
      <c r="O62" s="351"/>
      <c r="P62" s="352">
        <v>1</v>
      </c>
      <c r="Q62" s="350">
        <v>0</v>
      </c>
    </row>
    <row r="63" spans="1:256" ht="27.75" customHeight="1" thickBot="1">
      <c r="H63" s="353" t="s">
        <v>288</v>
      </c>
      <c r="I63" s="354">
        <v>2</v>
      </c>
      <c r="J63" s="355"/>
      <c r="K63" s="354">
        <v>4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AEAF262-259F-46C9-951C-A6B2DD32FF86}">
      <formula1>0</formula1>
      <formula2>50</formula2>
    </dataValidation>
    <dataValidation type="date" allowBlank="1" showErrorMessage="1" errorTitle="Date du prélèvement (jj/mm/aaaa)" sqref="D6:H6" xr:uid="{F4D21639-7115-49B3-ABCA-93A94691717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C5A9-9CF1-4B47-9682-31ABCA54B83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74281</v>
      </c>
      <c r="G23" s="32">
        <v>964956</v>
      </c>
      <c r="H23" s="32">
        <v>6589727</v>
      </c>
      <c r="I23" s="32">
        <v>409</v>
      </c>
      <c r="J23" s="32" t="s">
        <v>59</v>
      </c>
      <c r="K23" s="31">
        <v>965091.70702434669</v>
      </c>
      <c r="L23" s="31">
        <v>6589659.0553588737</v>
      </c>
      <c r="M23" s="31">
        <v>965012.32463626657</v>
      </c>
      <c r="N23" s="31">
        <v>6589696.7156307083</v>
      </c>
      <c r="O23" s="32">
        <v>7.4</v>
      </c>
      <c r="P23" s="32">
        <v>88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235</v>
      </c>
      <c r="B26" s="39" t="s">
        <v>236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4.92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91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1</v>
      </c>
      <c r="I44" s="89" t="s">
        <v>95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2</v>
      </c>
      <c r="I45" s="89" t="s">
        <v>95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95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4</v>
      </c>
      <c r="I50" s="89" t="s">
        <v>95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94</v>
      </c>
      <c r="E66" s="89" t="s">
        <v>134</v>
      </c>
      <c r="F66" s="89" t="s">
        <v>146</v>
      </c>
      <c r="G66" s="89">
        <v>20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100</v>
      </c>
      <c r="E67" s="89" t="s">
        <v>134</v>
      </c>
      <c r="F67" s="89" t="s">
        <v>146</v>
      </c>
      <c r="G67" s="92">
        <v>15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108</v>
      </c>
      <c r="E68" s="89" t="s">
        <v>129</v>
      </c>
      <c r="F68" s="89" t="s">
        <v>146</v>
      </c>
      <c r="G68" s="92">
        <v>10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102</v>
      </c>
      <c r="E69" s="89" t="s">
        <v>129</v>
      </c>
      <c r="F69" s="89" t="s">
        <v>146</v>
      </c>
      <c r="G69" s="92">
        <v>10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97</v>
      </c>
      <c r="E70" s="89" t="s">
        <v>134</v>
      </c>
      <c r="F70" s="89" t="s">
        <v>150</v>
      </c>
      <c r="G70" s="92">
        <v>25</v>
      </c>
      <c r="H70" s="89"/>
      <c r="I70" s="89">
        <v>3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97</v>
      </c>
      <c r="E71" s="89" t="s">
        <v>129</v>
      </c>
      <c r="F71" s="89" t="s">
        <v>150</v>
      </c>
      <c r="G71" s="92">
        <v>20</v>
      </c>
      <c r="H71" s="89"/>
      <c r="I71" s="89">
        <v>3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97</v>
      </c>
      <c r="E72" s="89" t="s">
        <v>139</v>
      </c>
      <c r="F72" s="89" t="s">
        <v>150</v>
      </c>
      <c r="G72" s="92">
        <v>15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97</v>
      </c>
      <c r="E73" s="89" t="s">
        <v>124</v>
      </c>
      <c r="F73" s="89" t="s">
        <v>150</v>
      </c>
      <c r="G73" s="92">
        <v>10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97</v>
      </c>
      <c r="E74" s="89" t="s">
        <v>134</v>
      </c>
      <c r="F74" s="89" t="s">
        <v>155</v>
      </c>
      <c r="G74" s="92">
        <v>20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97</v>
      </c>
      <c r="E75" s="89" t="s">
        <v>129</v>
      </c>
      <c r="F75" s="89" t="s">
        <v>155</v>
      </c>
      <c r="G75" s="92">
        <v>10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97</v>
      </c>
      <c r="E76" s="89" t="s">
        <v>139</v>
      </c>
      <c r="F76" s="89" t="s">
        <v>155</v>
      </c>
      <c r="G76" s="92">
        <v>20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97</v>
      </c>
      <c r="E77" s="89" t="s">
        <v>124</v>
      </c>
      <c r="F77" s="89" t="s">
        <v>155</v>
      </c>
      <c r="G77" s="92">
        <v>15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146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/>
      <c r="F88" s="92"/>
      <c r="G88" s="92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151</v>
      </c>
      <c r="F90" s="92">
        <v>88</v>
      </c>
      <c r="G90" s="92">
        <v>112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1</v>
      </c>
      <c r="F91" s="92">
        <v>3</v>
      </c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3</v>
      </c>
      <c r="G92" s="92">
        <v>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24</v>
      </c>
      <c r="F94" s="92">
        <v>17</v>
      </c>
      <c r="G94" s="92">
        <v>43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>
        <v>3</v>
      </c>
      <c r="G95" s="92">
        <v>14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>
        <v>1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5</v>
      </c>
      <c r="F97" s="92">
        <v>11</v>
      </c>
      <c r="G97" s="92">
        <v>62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9</v>
      </c>
      <c r="F98" s="92">
        <v>8</v>
      </c>
      <c r="G98" s="92">
        <v>82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1</v>
      </c>
      <c r="F99" s="92">
        <v>2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>
        <v>8</v>
      </c>
      <c r="G100" s="92">
        <v>5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7</v>
      </c>
      <c r="F101" s="92">
        <v>10</v>
      </c>
      <c r="G101" s="92">
        <v>79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7</v>
      </c>
      <c r="F102" s="92">
        <v>43</v>
      </c>
      <c r="G102" s="92">
        <v>29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157</v>
      </c>
      <c r="F103" s="92">
        <v>98</v>
      </c>
      <c r="G103" s="92">
        <v>168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2</v>
      </c>
      <c r="F104" s="92">
        <v>8</v>
      </c>
      <c r="G104" s="92">
        <v>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/>
      <c r="F105" s="92"/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304</v>
      </c>
      <c r="F106" s="92">
        <v>169</v>
      </c>
      <c r="G106" s="92">
        <v>304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18</v>
      </c>
      <c r="F107" s="92">
        <v>3</v>
      </c>
      <c r="G107" s="92">
        <v>2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4</v>
      </c>
      <c r="F108" s="92">
        <v>8</v>
      </c>
      <c r="G108" s="92">
        <v>3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84</v>
      </c>
      <c r="F109" s="92">
        <v>6</v>
      </c>
      <c r="G109" s="92">
        <v>9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/>
      <c r="F110" s="92"/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486</v>
      </c>
      <c r="F111" s="92">
        <v>221</v>
      </c>
      <c r="G111" s="92">
        <v>101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/>
      <c r="F112" s="92"/>
      <c r="G112" s="92" t="s">
        <v>219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7</v>
      </c>
      <c r="F113" s="92">
        <v>4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</v>
      </c>
      <c r="F115" s="92">
        <v>2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5</v>
      </c>
      <c r="F116" s="92">
        <v>3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/>
      <c r="F117" s="92">
        <v>1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356</v>
      </c>
      <c r="F118" s="92">
        <v>681</v>
      </c>
      <c r="G118" s="92">
        <v>523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21</v>
      </c>
      <c r="F119" s="92">
        <v>13</v>
      </c>
      <c r="G119" s="92">
        <v>9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B5DE53A-A485-40A1-9BBE-3CFE7B5248B6}">
      <formula1>$T$2:$T$3</formula1>
    </dataValidation>
    <dataValidation type="list" allowBlank="1" showErrorMessage="1" errorTitle="Bocal de regroupement" sqref="F78" xr:uid="{2E54D67D-59AD-4FA3-AEA3-7ABC8DABB997}">
      <formula1>#REF!</formula1>
    </dataValidation>
    <dataValidation type="list" allowBlank="1" showErrorMessage="1" errorTitle="Abondance végétation de 0 à 5" sqref="K78" xr:uid="{3256F586-6419-4CE4-90F1-76C16BA9109A}">
      <formula1>#REF!</formula1>
    </dataValidation>
    <dataValidation type="list" allowBlank="1" showErrorMessage="1" errorTitle="Intensité du comatage de 0 à 5" sqref="H78" xr:uid="{00E750B9-87CB-4F5C-8D3E-EA8936B62999}">
      <formula1>#REF!</formula1>
    </dataValidation>
    <dataValidation type="list" allowBlank="1" showErrorMessage="1" errorTitle="Codage SANDRE svp" sqref="E78" xr:uid="{9789FA91-5489-4A46-B3DB-E43B6393FBE7}">
      <formula1>#REF!</formula1>
    </dataValidation>
    <dataValidation type="list" allowBlank="1" showInputMessage="1" showErrorMessage="1" sqref="D78 IV67:IV78" xr:uid="{5C97ED04-C682-47A8-854A-4A6F9B94F9EB}">
      <formula1>#REF!</formula1>
    </dataValidation>
    <dataValidation type="list" allowBlank="1" errorTitle="Codage SANDRE svp" sqref="E66:E77" xr:uid="{3D97E2D4-5F58-4DDF-9C0C-B6A78BCAE31E}">
      <formula1>"N1, N3, N5 , N6"</formula1>
    </dataValidation>
    <dataValidation type="list" allowBlank="1" showInputMessage="1" sqref="D67:D77" xr:uid="{14D544EB-B250-48F3-8418-30EB680EB660}">
      <formula1>"S1, S2, S3, S9, S10, S11, S18, S24, S25, S28, S29, S30"</formula1>
    </dataValidation>
    <dataValidation allowBlank="1" showErrorMessage="1" errorTitle="Altitude en mètres" sqref="K23:N23" xr:uid="{F3E8F46A-9572-43F0-9E27-696EE4F5FFD4}"/>
    <dataValidation type="list" allowBlank="1" errorTitle="Bocal de regroupement" sqref="F66:F77" xr:uid="{ED7D850A-7CFB-4D3B-85FE-8FEFFCCA4483}">
      <formula1>"PhA , PhB, PhC"</formula1>
    </dataValidation>
    <dataValidation type="list" allowBlank="1" errorTitle="Intensité du comatage de 0 à 5" sqref="H66:H77" xr:uid="{0B2D4BB0-992A-4EE6-8EB3-2C05D104FE45}">
      <formula1>"0, 1, 2, 3, 4, 5"</formula1>
    </dataValidation>
    <dataValidation type="list" allowBlank="1" errorTitle="Stabilité ou non du substrat" sqref="I66:I77" xr:uid="{F2C13C31-D3B4-4B3C-9846-B12949CA48B2}">
      <formula1>"stable , moyennement stable , instable"</formula1>
    </dataValidation>
    <dataValidation type="list" allowBlank="1" errorTitle="Abondance végétation de 0 à 5" sqref="K66:K77" xr:uid="{1D7AF16E-3494-4E69-9073-93F1673A4062}">
      <formula1>"0, 1, 2, 3, 4, 5"</formula1>
    </dataValidation>
    <dataValidation type="list" allowBlank="1" errorTitle="Choisir une des 4 catégories" error="Vous devez indiquer une des 4 catégories de la liste déroulante" sqref="I39:I50" xr:uid="{F7C662E3-BF3E-48E5-B461-CB4213243CBF}">
      <formula1>"D, M, MNR, P"</formula1>
    </dataValidation>
    <dataValidation type="list" allowBlank="1" sqref="D66" xr:uid="{8F8BBF7E-FC09-41E0-9CDC-09919BE3B23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2705ACF-3300-4B1A-9AE8-4D6DD79B61E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FFFFC95-2781-44CD-AC23-FCFB546556D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23F8AF9-2F01-4874-9FA3-BFE44964F73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F9353C2-A596-435D-9C4B-8901A4897D38}">
      <formula1>1</formula1>
      <formula2>3</formula2>
    </dataValidation>
    <dataValidation allowBlank="1" showErrorMessage="1" promptTitle="ATTENTION" prompt="en Lambert II étendu" sqref="G23 E27:E28" xr:uid="{780B196A-6AA5-477E-AE4B-3FCEC7EBA9CB}"/>
    <dataValidation type="textLength" allowBlank="1" showInputMessage="1" showErrorMessage="1" sqref="A41:E41 IS42:IV42" xr:uid="{6D4EA439-C04E-49D4-867A-BEB7ACDF5AF2}">
      <formula1>0</formula1>
      <formula2>50</formula2>
    </dataValidation>
    <dataValidation type="whole" allowBlank="1" showErrorMessage="1" errorTitle="Altitude en mètres" sqref="I23:I28" xr:uid="{A614C5F1-2389-417E-89BF-B2556A841F2B}">
      <formula1>0</formula1>
      <formula2>4000</formula2>
    </dataValidation>
    <dataValidation type="decimal" allowBlank="1" showErrorMessage="1" errorTitle="Recouvrement en % de 0 à 100" sqref="H39:H50" xr:uid="{3458F2D1-7E18-4FA2-B749-14034F646B99}">
      <formula1>0</formula1>
      <formula2>100</formula2>
    </dataValidation>
    <dataValidation type="textLength" operator="equal" allowBlank="1" showErrorMessage="1" errorTitle="Code INSEE selon le type 00000" sqref="F23" xr:uid="{CE484AC6-832F-4680-A9A7-4FE13F83BC44}">
      <formula1>5</formula1>
      <formula2>0</formula2>
    </dataValidation>
    <dataValidation type="date" allowBlank="1" showErrorMessage="1" errorTitle="Date du prélèvement (jj/mm/aaaa)" sqref="IV40" xr:uid="{BEEB4157-B31C-4727-929B-70858063130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2019-01-23T07:23:01Z</dcterms:created>
  <dcterms:modified xsi:type="dcterms:W3CDTF">2019-01-23T07:24:06Z</dcterms:modified>
</cp:coreProperties>
</file>