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MAI\19013 PAMTH\19013_PAMTH_exports\"/>
    </mc:Choice>
  </mc:AlternateContent>
  <xr:revisionPtr revIDLastSave="0" documentId="13_ncr:1_{F37DD257-A186-4655-92F7-701C61629B6C}" xr6:coauthVersionLast="45" xr6:coauthVersionMax="45" xr10:uidLastSave="{00000000-0000-0000-0000-000000000000}"/>
  <bookViews>
    <workbookView xWindow="-28920" yWindow="-120" windowWidth="29040" windowHeight="15840" xr2:uid="{97FE3FB1-E52E-44BF-A9FF-ACFB2F38E1A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8" i="2" l="1"/>
  <c r="B234" i="2"/>
  <c r="B230" i="2"/>
  <c r="B226" i="2"/>
  <c r="B222" i="2"/>
  <c r="B218" i="2"/>
  <c r="B214" i="2"/>
  <c r="B210" i="2"/>
  <c r="B206" i="2"/>
  <c r="B202" i="2"/>
  <c r="B198" i="2"/>
  <c r="B194" i="2"/>
  <c r="B190" i="2"/>
  <c r="B186" i="2"/>
  <c r="B182" i="2"/>
  <c r="B178" i="2"/>
  <c r="B174" i="2"/>
  <c r="B170" i="2"/>
  <c r="B166" i="2"/>
  <c r="B162" i="2"/>
  <c r="B158" i="2"/>
  <c r="B154" i="2"/>
  <c r="B150" i="2"/>
  <c r="B146" i="2"/>
  <c r="B142" i="2"/>
  <c r="B138" i="2"/>
  <c r="B134" i="2"/>
  <c r="B130" i="2"/>
  <c r="B126" i="2"/>
  <c r="B122" i="2"/>
  <c r="B118" i="2"/>
  <c r="B114" i="2"/>
  <c r="B110" i="2"/>
  <c r="B106" i="2"/>
  <c r="B102" i="2"/>
  <c r="B98" i="2"/>
  <c r="B94" i="2"/>
  <c r="B90" i="2"/>
  <c r="B88" i="2"/>
  <c r="B240" i="2" s="1"/>
  <c r="A88" i="2"/>
  <c r="B76" i="2"/>
  <c r="B72" i="2"/>
  <c r="B68" i="2"/>
  <c r="B66" i="2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69" i="2"/>
  <c r="A67" i="2"/>
  <c r="A70" i="2"/>
  <c r="A74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2" i="2"/>
  <c r="A96" i="2"/>
  <c r="A100" i="2"/>
  <c r="A104" i="2"/>
  <c r="A108" i="2"/>
  <c r="A112" i="2"/>
  <c r="A116" i="2"/>
  <c r="A120" i="2"/>
  <c r="A124" i="2"/>
  <c r="A128" i="2"/>
  <c r="A132" i="2"/>
  <c r="A136" i="2"/>
  <c r="A140" i="2"/>
  <c r="A144" i="2"/>
  <c r="A148" i="2"/>
  <c r="A152" i="2"/>
  <c r="A156" i="2"/>
  <c r="A160" i="2"/>
  <c r="A164" i="2"/>
  <c r="A168" i="2"/>
  <c r="A172" i="2"/>
  <c r="A176" i="2"/>
  <c r="A180" i="2"/>
  <c r="A184" i="2"/>
  <c r="A188" i="2"/>
  <c r="A192" i="2"/>
  <c r="A196" i="2"/>
  <c r="A200" i="2"/>
  <c r="A204" i="2"/>
  <c r="A208" i="2"/>
  <c r="A212" i="2"/>
  <c r="A216" i="2"/>
  <c r="A220" i="2"/>
  <c r="A224" i="2"/>
  <c r="A228" i="2"/>
  <c r="A232" i="2"/>
  <c r="A236" i="2"/>
  <c r="A240" i="2"/>
  <c r="B77" i="2"/>
  <c r="B75" i="2"/>
  <c r="B73" i="2"/>
  <c r="B71" i="2"/>
  <c r="B69" i="2"/>
  <c r="B67" i="2"/>
  <c r="B70" i="2"/>
  <c r="B74" i="2"/>
  <c r="B108" i="2"/>
  <c r="B120" i="2"/>
  <c r="B128" i="2"/>
  <c r="B136" i="2"/>
  <c r="B140" i="2"/>
  <c r="B144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B204" i="2"/>
  <c r="B208" i="2"/>
  <c r="B212" i="2"/>
  <c r="B216" i="2"/>
  <c r="B220" i="2"/>
  <c r="B224" i="2"/>
  <c r="B228" i="2"/>
  <c r="B232" i="2"/>
  <c r="B236" i="2"/>
  <c r="B243" i="2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15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242" i="2"/>
  <c r="B92" i="2"/>
  <c r="B96" i="2"/>
  <c r="B100" i="2"/>
  <c r="B104" i="2"/>
  <c r="B112" i="2"/>
  <c r="B116" i="2"/>
  <c r="B124" i="2"/>
  <c r="B132" i="2"/>
  <c r="B148" i="2"/>
  <c r="A68" i="2"/>
  <c r="A72" i="2"/>
  <c r="A76" i="2"/>
  <c r="A90" i="2"/>
  <c r="A94" i="2"/>
  <c r="A98" i="2"/>
  <c r="A102" i="2"/>
  <c r="A106" i="2"/>
  <c r="A110" i="2"/>
  <c r="A114" i="2"/>
  <c r="A118" i="2"/>
  <c r="A122" i="2"/>
  <c r="A126" i="2"/>
  <c r="A130" i="2"/>
  <c r="A134" i="2"/>
  <c r="A138" i="2"/>
  <c r="A142" i="2"/>
  <c r="A146" i="2"/>
  <c r="A150" i="2"/>
  <c r="A154" i="2"/>
  <c r="A158" i="2"/>
  <c r="A162" i="2"/>
  <c r="A166" i="2"/>
  <c r="A170" i="2"/>
  <c r="A174" i="2"/>
  <c r="A178" i="2"/>
  <c r="A182" i="2"/>
  <c r="A186" i="2"/>
  <c r="A190" i="2"/>
  <c r="A194" i="2"/>
  <c r="A198" i="2"/>
  <c r="A202" i="2"/>
  <c r="A206" i="2"/>
  <c r="A210" i="2"/>
  <c r="A214" i="2"/>
  <c r="A218" i="2"/>
  <c r="A222" i="2"/>
  <c r="A226" i="2"/>
  <c r="A230" i="2"/>
  <c r="A234" i="2"/>
  <c r="A238" i="2"/>
  <c r="A242" i="2"/>
</calcChain>
</file>

<file path=xl/sharedStrings.xml><?xml version="1.0" encoding="utf-8"?>
<sst xmlns="http://schemas.openxmlformats.org/spreadsheetml/2006/main" count="601" uniqueCount="295">
  <si>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</si>
  <si>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</si>
  <si>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</si>
  <si>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</si>
  <si>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</si>
  <si>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</si>
  <si>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</si>
  <si>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</si>
  <si>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</si>
  <si>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</si>
  <si>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</si>
  <si>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</si>
  <si>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</si>
  <si>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PAMPHIOT</t>
  </si>
  <si>
    <t>PAMPHIOT A THONON-LES-BAINS</t>
  </si>
  <si>
    <t>27/05/2019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</si>
  <si>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</si>
  <si>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</si>
  <si>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</si>
  <si>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</si>
  <si>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</si>
  <si>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</si>
  <si>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</si>
  <si>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</si>
  <si>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</si>
  <si>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</si>
  <si>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</si>
  <si>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</si>
  <si>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</si>
  <si>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</si>
  <si>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</si>
  <si>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</si>
  <si>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</si>
  <si>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</si>
  <si>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</si>
  <si>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</si>
  <si>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</si>
  <si>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</si>
  <si>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</si>
  <si>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</si>
  <si>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</si>
  <si>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</si>
  <si>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</si>
  <si>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</si>
  <si>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</si>
  <si>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</si>
  <si>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</si>
  <si>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</si>
  <si>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</si>
  <si>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S30</t>
  </si>
  <si>
    <t>N5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</si>
  <si>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</si>
  <si>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</si>
  <si>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</si>
  <si>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</si>
  <si>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</si>
  <si>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</si>
  <si>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</si>
  <si>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</si>
  <si>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</si>
  <si>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</si>
  <si>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</si>
  <si>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N6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</si>
  <si>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</si>
  <si>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</si>
  <si>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</si>
  <si>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</si>
  <si>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</si>
  <si>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</si>
  <si>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</si>
  <si>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</si>
  <si>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</si>
  <si>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</si>
  <si>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</si>
  <si>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</si>
  <si>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</si>
  <si>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</si>
  <si>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</si>
  <si>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</si>
  <si>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</si>
  <si>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</si>
  <si>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</si>
  <si>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</si>
  <si>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</si>
  <si>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</si>
  <si>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</si>
  <si>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</si>
  <si>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</si>
  <si>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</si>
  <si>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</si>
  <si>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</si>
  <si>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</si>
  <si>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</si>
  <si>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</si>
  <si>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</si>
  <si>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</si>
  <si>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</si>
  <si>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</si>
  <si>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</si>
  <si>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</si>
  <si>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</si>
  <si>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</si>
  <si>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</si>
  <si>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</si>
  <si>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</si>
  <si>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</si>
  <si>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</si>
  <si>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</si>
  <si>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</si>
  <si>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</si>
  <si>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</si>
  <si>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</si>
  <si>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</si>
  <si>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</si>
  <si>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</si>
  <si>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</si>
  <si>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</si>
  <si>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</si>
  <si>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</si>
  <si>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</si>
  <si>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</si>
  <si>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</si>
  <si>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</si>
  <si>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</si>
  <si>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</si>
  <si>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</si>
  <si>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</si>
  <si>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P12</t>
  </si>
  <si>
    <t>P5, P10</t>
  </si>
  <si>
    <t>P6,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</si>
  <si>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</si>
  <si>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</si>
  <si>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</si>
  <si>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</si>
  <si>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</si>
  <si>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</si>
  <si>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</si>
  <si>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</si>
  <si>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</si>
  <si>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</si>
  <si>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</si>
  <si>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</si>
  <si>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</si>
  <si>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</si>
  <si>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</si>
  <si>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</si>
  <si>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</si>
  <si>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</si>
  <si>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</si>
  <si>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</si>
  <si>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</si>
  <si>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</si>
  <si>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</si>
  <si>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</si>
  <si>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</si>
  <si>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</si>
  <si>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</si>
  <si>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</si>
  <si>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</si>
  <si>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</si>
  <si>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</si>
  <si>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</si>
  <si>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</si>
  <si>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</si>
  <si>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</si>
  <si>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</si>
  <si>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</si>
  <si>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</si>
  <si>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</si>
  <si>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</si>
  <si>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</si>
  <si>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</si>
  <si>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</si>
  <si>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</si>
  <si>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</si>
  <si>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</si>
  <si>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</si>
  <si>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</si>
  <si>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</si>
  <si>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</si>
  <si>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</si>
  <si>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</si>
  <si>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</si>
  <si>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</si>
  <si>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</si>
  <si>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</si>
  <si>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</si>
  <si>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</si>
  <si>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</si>
  <si>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</si>
  <si>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</si>
  <si>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</si>
  <si>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</si>
  <si>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</si>
  <si>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</si>
  <si>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</si>
  <si>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</si>
  <si>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06830217</t>
  </si>
  <si>
    <t>THONON LES BAINS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</si>
  <si>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</si>
  <si>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</si>
  <si>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</si>
  <si>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</si>
  <si>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</si>
  <si>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</si>
  <si>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</si>
  <si>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</si>
  <si>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</si>
  <si>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</si>
  <si>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</si>
  <si>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</si>
  <si>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</si>
  <si>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</si>
  <si>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</si>
  <si>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</si>
  <si>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</si>
  <si>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</si>
  <si>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</si>
  <si>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</si>
  <si>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</si>
  <si>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</si>
  <si>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</si>
  <si>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</si>
  <si>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</si>
  <si>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</si>
  <si>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</si>
  <si>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</si>
  <si>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</si>
  <si>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</si>
  <si>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</si>
  <si>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</si>
  <si>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</si>
  <si>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</si>
  <si>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</si>
  <si>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</si>
  <si>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</si>
  <si>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</si>
  <si>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</si>
  <si>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</si>
  <si>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</si>
  <si>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</si>
  <si>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</si>
  <si>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</si>
  <si>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</si>
  <si>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</si>
  <si>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</si>
  <si>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</si>
  <si>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</si>
  <si>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</si>
  <si>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Hydroptilidae</t>
  </si>
  <si>
    <t>193</t>
  </si>
  <si>
    <t>Hydroptila</t>
  </si>
  <si>
    <t>200</t>
  </si>
  <si>
    <t>sF. Limnephilinae</t>
  </si>
  <si>
    <t>3163</t>
  </si>
  <si>
    <t>Tinodes</t>
  </si>
  <si>
    <t>245</t>
  </si>
  <si>
    <t>Rhyacophila</t>
  </si>
  <si>
    <t>183</t>
  </si>
  <si>
    <t>Sericostoma</t>
  </si>
  <si>
    <t>322</t>
  </si>
  <si>
    <t>Baetis</t>
  </si>
  <si>
    <t>364</t>
  </si>
  <si>
    <t>Ephemerella ignita</t>
  </si>
  <si>
    <t>451</t>
  </si>
  <si>
    <t>Esolus</t>
  </si>
  <si>
    <t>619</t>
  </si>
  <si>
    <t>Limnius</t>
  </si>
  <si>
    <t>623</t>
  </si>
  <si>
    <t>Riolus</t>
  </si>
  <si>
    <t>625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</si>
  <si>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</si>
  <si>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</si>
  <si>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</si>
  <si>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</si>
  <si>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</si>
  <si>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</si>
  <si>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</si>
  <si>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</si>
  <si>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</si>
  <si>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</si>
  <si>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Tipulidae</t>
  </si>
  <si>
    <t>753</t>
  </si>
  <si>
    <t>Gammarus</t>
  </si>
  <si>
    <t>892</t>
  </si>
  <si>
    <t>Sphaeriidae</t>
  </si>
  <si>
    <t>1042</t>
  </si>
  <si>
    <t>Pisidium</t>
  </si>
  <si>
    <t>1043</t>
  </si>
  <si>
    <t>Potamopyrgus</t>
  </si>
  <si>
    <t>978</t>
  </si>
  <si>
    <t>OLIGOCHAETA</t>
  </si>
  <si>
    <t>933</t>
  </si>
  <si>
    <t>Planariidae</t>
  </si>
  <si>
    <t>1061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</si>
</sst>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E1D435E9-A65A-447B-A2FA-34461C76E60D}"/>
    <cellStyle name="Normal_résultats" xfId="1" xr:uid="{FF1B7C68-BB7D-4850-9D31-62E6BAE761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MAI/19013%20PAMTH/19013_PAMTH_27-05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PAMTH</v>
          </cell>
          <cell r="L5">
            <v>43612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B992-97FE-4052-A339-1CEADD685797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6830217</v>
      </c>
      <c r="B6" s="27" t="s">
        <v>13</v>
      </c>
      <c r="C6" s="27" t="s">
        <v>14</v>
      </c>
      <c r="D6" s="28" t="s">
        <v>15</v>
      </c>
      <c r="E6" s="27">
        <v>965083.58859398169</v>
      </c>
      <c r="F6" s="27">
        <v>6589668.7049048664</v>
      </c>
      <c r="G6" s="27">
        <v>965023.07946880371</v>
      </c>
      <c r="H6" s="29">
        <v>6589697.1855055671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7.4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88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4.3166666666666664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379.86666666666667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18.993333333333336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47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47</v>
      </c>
      <c r="M24" s="82" t="s">
        <v>56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62</v>
      </c>
      <c r="M25" s="82" t="s">
        <v>56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63</v>
      </c>
      <c r="D26" s="49"/>
      <c r="E26" s="49"/>
      <c r="F26" s="101"/>
      <c r="J26" s="94" t="s">
        <v>64</v>
      </c>
      <c r="K26" s="82" t="s">
        <v>65</v>
      </c>
      <c r="L26" s="82" t="s">
        <v>50</v>
      </c>
      <c r="M26" s="82" t="s">
        <v>56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55</v>
      </c>
      <c r="L27" s="82" t="s">
        <v>43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50</v>
      </c>
      <c r="M28" s="82" t="s">
        <v>68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47</v>
      </c>
      <c r="M29" s="82" t="s">
        <v>68</v>
      </c>
      <c r="N29" s="92">
        <v>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55</v>
      </c>
      <c r="L30" s="103" t="s">
        <v>62</v>
      </c>
      <c r="M30" s="103" t="s">
        <v>68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43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47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50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62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62</v>
      </c>
      <c r="J46" s="127"/>
      <c r="K46" s="128" t="s">
        <v>50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 t="s">
        <v>115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121</v>
      </c>
      <c r="G54" s="173"/>
      <c r="H54" s="156"/>
      <c r="I54" s="173"/>
      <c r="J54" s="173"/>
      <c r="K54" s="174"/>
      <c r="L54" s="175"/>
      <c r="M54" s="174" t="s">
        <v>45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89</v>
      </c>
      <c r="F55" s="172" t="s">
        <v>126</v>
      </c>
      <c r="G55" s="173"/>
      <c r="H55" s="156"/>
      <c r="I55" s="173" t="s">
        <v>127</v>
      </c>
      <c r="J55" s="173">
        <v>2</v>
      </c>
      <c r="K55" s="174" t="s">
        <v>128</v>
      </c>
      <c r="L55" s="175">
        <v>4</v>
      </c>
      <c r="M55" s="174" t="s">
        <v>129</v>
      </c>
      <c r="N55" s="175">
        <v>3</v>
      </c>
      <c r="O55" s="174" t="s">
        <v>67</v>
      </c>
      <c r="P55" s="175">
        <v>1</v>
      </c>
      <c r="Q55" s="173">
        <v>7</v>
      </c>
    </row>
    <row r="56" spans="1:256" ht="33.75">
      <c r="A56" s="168" t="s">
        <v>130</v>
      </c>
      <c r="B56" s="169" t="s">
        <v>131</v>
      </c>
      <c r="C56" s="176" t="s">
        <v>49</v>
      </c>
      <c r="D56" s="171">
        <v>6</v>
      </c>
      <c r="E56" s="171">
        <v>1</v>
      </c>
      <c r="F56" s="172" t="s">
        <v>121</v>
      </c>
      <c r="G56" s="173"/>
      <c r="H56" s="156"/>
      <c r="I56" s="173"/>
      <c r="J56" s="173"/>
      <c r="K56" s="174" t="s">
        <v>48</v>
      </c>
      <c r="L56" s="175">
        <v>1</v>
      </c>
      <c r="M56" s="174"/>
      <c r="N56" s="175"/>
      <c r="O56" s="174"/>
      <c r="P56" s="175"/>
      <c r="Q56" s="173">
        <v>1</v>
      </c>
    </row>
    <row r="57" spans="1:256" ht="22.5">
      <c r="A57" s="168" t="s">
        <v>132</v>
      </c>
      <c r="B57" s="169" t="s">
        <v>133</v>
      </c>
      <c r="C57" s="170" t="s">
        <v>52</v>
      </c>
      <c r="D57" s="171">
        <v>5</v>
      </c>
      <c r="E57" s="171">
        <v>1</v>
      </c>
      <c r="F57" s="172" t="s">
        <v>121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142</v>
      </c>
      <c r="D60" s="171">
        <v>2</v>
      </c>
      <c r="E60" s="171">
        <v>1</v>
      </c>
      <c r="F60" s="172" t="s">
        <v>121</v>
      </c>
      <c r="G60" s="173"/>
      <c r="H60" s="156"/>
      <c r="I60" s="173"/>
      <c r="J60" s="173"/>
      <c r="K60" s="174"/>
      <c r="L60" s="175"/>
      <c r="M60" s="174"/>
      <c r="N60" s="175">
        <v>2</v>
      </c>
      <c r="O60" s="174"/>
      <c r="P60" s="175">
        <v>1</v>
      </c>
      <c r="Q60" s="173">
        <v>0</v>
      </c>
    </row>
    <row r="61" spans="1:256">
      <c r="A61" s="168" t="s">
        <v>143</v>
      </c>
      <c r="B61" s="169" t="s">
        <v>143</v>
      </c>
      <c r="C61" s="170" t="s">
        <v>144</v>
      </c>
      <c r="D61" s="171">
        <v>1</v>
      </c>
      <c r="E61" s="171"/>
      <c r="F61" s="172" t="s">
        <v>115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145</v>
      </c>
      <c r="B62" s="178" t="s">
        <v>146</v>
      </c>
      <c r="C62" s="179" t="s">
        <v>65</v>
      </c>
      <c r="D62" s="180">
        <v>0</v>
      </c>
      <c r="E62" s="180">
        <v>6</v>
      </c>
      <c r="F62" s="181" t="s">
        <v>126</v>
      </c>
      <c r="G62" s="182"/>
      <c r="H62" s="156"/>
      <c r="I62" s="182"/>
      <c r="J62" s="182">
        <v>1</v>
      </c>
      <c r="K62" s="183" t="s">
        <v>64</v>
      </c>
      <c r="L62" s="184">
        <v>4</v>
      </c>
      <c r="M62" s="183"/>
      <c r="N62" s="184">
        <v>3</v>
      </c>
      <c r="O62" s="183"/>
      <c r="P62" s="184">
        <v>2</v>
      </c>
      <c r="Q62" s="182">
        <v>1</v>
      </c>
    </row>
    <row r="63" spans="1:256" ht="27.75" customHeight="1" thickBot="1">
      <c r="H63" s="185" t="s">
        <v>112</v>
      </c>
      <c r="I63" s="186">
        <v>2</v>
      </c>
      <c r="J63" s="187"/>
      <c r="K63" s="186">
        <v>4</v>
      </c>
      <c r="L63" s="187"/>
      <c r="M63" s="186">
        <v>4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3078FD1D-149D-4E69-9DA3-458932847E68}">
      <formula1>0</formula1>
      <formula2>50</formula2>
    </dataValidation>
    <dataValidation type="date" allowBlank="1" showErrorMessage="1" errorTitle="Date du prélèvement (jj/mm/aaaa)" sqref="D6:H6" xr:uid="{B69631D6-687D-4D1F-8748-4E990849BD69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9C351-D00F-4EDC-AC8C-7D0FDB6CE13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74281</v>
      </c>
      <c r="G23" s="235">
        <v>964956</v>
      </c>
      <c r="H23" s="235">
        <v>6589727</v>
      </c>
      <c r="I23" s="235">
        <v>409</v>
      </c>
      <c r="J23" s="235" t="s">
        <v>199</v>
      </c>
      <c r="K23" s="234">
        <v>965083.58859398169</v>
      </c>
      <c r="L23" s="234">
        <v>6589668.7049048664</v>
      </c>
      <c r="M23" s="234">
        <v>965023.07946880371</v>
      </c>
      <c r="N23" s="234">
        <v>6589697.1855055671</v>
      </c>
      <c r="O23" s="235">
        <v>7.4</v>
      </c>
      <c r="P23" s="235">
        <v>88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PAMTH_2019-05-27</v>
      </c>
      <c r="C26" s="240"/>
      <c r="D26" s="242" t="s">
        <v>15</v>
      </c>
      <c r="E26" s="243" t="s">
        <v>203</v>
      </c>
      <c r="F26" s="240" t="s">
        <v>204</v>
      </c>
      <c r="G26" s="244" t="s">
        <v>54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06830217</v>
      </c>
      <c r="B39" s="278" t="str">
        <f>C23</f>
        <v>PAMPHIOT</v>
      </c>
      <c r="C39" s="278" t="str">
        <f>D23</f>
        <v>PAMPHIOT A THONON-LES-BAINS</v>
      </c>
      <c r="D39" s="279" t="str">
        <f>D26</f>
        <v>27/05/2019</v>
      </c>
      <c r="E39" s="280">
        <v>4.3166666666666664</v>
      </c>
      <c r="F39" s="281" t="s">
        <v>217</v>
      </c>
      <c r="G39" s="282" t="s">
        <v>114</v>
      </c>
      <c r="H39" s="283"/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89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49</v>
      </c>
      <c r="H44" s="284">
        <v>1</v>
      </c>
      <c r="I44" s="283" t="s">
        <v>121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52</v>
      </c>
      <c r="H45" s="284">
        <v>1</v>
      </c>
      <c r="I45" s="283" t="s">
        <v>121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136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142</v>
      </c>
      <c r="H48" s="284">
        <v>1</v>
      </c>
      <c r="I48" s="283" t="s">
        <v>121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144</v>
      </c>
      <c r="H49" s="284"/>
      <c r="I49" s="283" t="s">
        <v>115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65</v>
      </c>
      <c r="H50" s="287">
        <v>6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43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47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50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62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06830217</v>
      </c>
      <c r="B66" s="308" t="str">
        <f>D26</f>
        <v>27/05/2019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06830217</v>
      </c>
      <c r="B67" s="311" t="str">
        <f>+B$66</f>
        <v>27/05/2019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06830217</v>
      </c>
      <c r="B68" s="311" t="str">
        <f t="shared" si="0"/>
        <v>27/05/2019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06830217</v>
      </c>
      <c r="B69" s="311" t="str">
        <f t="shared" si="0"/>
        <v>27/05/2019</v>
      </c>
      <c r="C69" s="309" t="s">
        <v>51</v>
      </c>
      <c r="D69" s="283" t="s">
        <v>52</v>
      </c>
      <c r="E69" s="283" t="s">
        <v>47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06830217</v>
      </c>
      <c r="B70" s="311" t="str">
        <f t="shared" si="0"/>
        <v>27/05/2019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15</v>
      </c>
      <c r="H70" s="283"/>
      <c r="I70" s="283">
        <v>0</v>
      </c>
      <c r="J70" s="284" t="s">
        <v>236</v>
      </c>
      <c r="K70" s="283">
        <v>1</v>
      </c>
      <c r="T70"/>
    </row>
    <row r="71" spans="1:256" ht="14.25">
      <c r="A71" s="310" t="str">
        <f t="shared" si="0"/>
        <v>06830217</v>
      </c>
      <c r="B71" s="311" t="str">
        <f t="shared" si="0"/>
        <v>27/05/2019</v>
      </c>
      <c r="C71" s="309" t="s">
        <v>58</v>
      </c>
      <c r="D71" s="283" t="s">
        <v>55</v>
      </c>
      <c r="E71" s="283" t="s">
        <v>47</v>
      </c>
      <c r="F71" s="283" t="s">
        <v>56</v>
      </c>
      <c r="G71" s="284">
        <v>10</v>
      </c>
      <c r="H71" s="283"/>
      <c r="I71" s="283">
        <v>0</v>
      </c>
      <c r="J71" s="284" t="s">
        <v>236</v>
      </c>
      <c r="K71" s="283">
        <v>1</v>
      </c>
      <c r="T71"/>
    </row>
    <row r="72" spans="1:256" ht="14.25">
      <c r="A72" s="310" t="str">
        <f t="shared" si="0"/>
        <v>06830217</v>
      </c>
      <c r="B72" s="311" t="str">
        <f t="shared" si="0"/>
        <v>27/05/2019</v>
      </c>
      <c r="C72" s="309" t="s">
        <v>61</v>
      </c>
      <c r="D72" s="283" t="s">
        <v>55</v>
      </c>
      <c r="E72" s="283" t="s">
        <v>62</v>
      </c>
      <c r="F72" s="283" t="s">
        <v>56</v>
      </c>
      <c r="G72" s="284">
        <v>10</v>
      </c>
      <c r="H72" s="283"/>
      <c r="I72" s="283">
        <v>0</v>
      </c>
      <c r="J72" s="284" t="s">
        <v>236</v>
      </c>
      <c r="K72" s="283">
        <v>1</v>
      </c>
      <c r="T72"/>
    </row>
    <row r="73" spans="1:256" ht="14.25">
      <c r="A73" s="310" t="str">
        <f t="shared" si="0"/>
        <v>06830217</v>
      </c>
      <c r="B73" s="311" t="str">
        <f t="shared" si="0"/>
        <v>27/05/2019</v>
      </c>
      <c r="C73" s="309" t="s">
        <v>64</v>
      </c>
      <c r="D73" s="283" t="s">
        <v>65</v>
      </c>
      <c r="E73" s="283" t="s">
        <v>50</v>
      </c>
      <c r="F73" s="283" t="s">
        <v>56</v>
      </c>
      <c r="G73" s="284">
        <v>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06830217</v>
      </c>
      <c r="B74" s="311" t="str">
        <f t="shared" si="0"/>
        <v>27/05/2019</v>
      </c>
      <c r="C74" s="309" t="s">
        <v>67</v>
      </c>
      <c r="D74" s="283" t="s">
        <v>55</v>
      </c>
      <c r="E74" s="283" t="s">
        <v>43</v>
      </c>
      <c r="F74" s="283" t="s">
        <v>68</v>
      </c>
      <c r="G74" s="284">
        <v>10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06830217</v>
      </c>
      <c r="B75" s="311" t="str">
        <f t="shared" si="0"/>
        <v>27/05/2019</v>
      </c>
      <c r="C75" s="309" t="s">
        <v>70</v>
      </c>
      <c r="D75" s="283" t="s">
        <v>55</v>
      </c>
      <c r="E75" s="283" t="s">
        <v>50</v>
      </c>
      <c r="F75" s="283" t="s">
        <v>68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06830217</v>
      </c>
      <c r="B76" s="311" t="str">
        <f t="shared" si="0"/>
        <v>27/05/2019</v>
      </c>
      <c r="C76" s="309" t="s">
        <v>72</v>
      </c>
      <c r="D76" s="283" t="s">
        <v>55</v>
      </c>
      <c r="E76" s="283" t="s">
        <v>47</v>
      </c>
      <c r="F76" s="283" t="s">
        <v>68</v>
      </c>
      <c r="G76" s="284">
        <v>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06830217</v>
      </c>
      <c r="B77" s="311" t="str">
        <f t="shared" si="0"/>
        <v>27/05/2019</v>
      </c>
      <c r="C77" s="309" t="s">
        <v>74</v>
      </c>
      <c r="D77" s="283" t="s">
        <v>55</v>
      </c>
      <c r="E77" s="283" t="s">
        <v>62</v>
      </c>
      <c r="F77" s="283" t="s">
        <v>68</v>
      </c>
      <c r="G77" s="284">
        <v>10</v>
      </c>
      <c r="H77" s="283"/>
      <c r="I77" s="283">
        <v>0</v>
      </c>
      <c r="J77" s="284" t="s">
        <v>236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06830217</v>
      </c>
      <c r="B88" s="330" t="str">
        <f>D26</f>
        <v>27/05/2019</v>
      </c>
      <c r="C88" s="284" t="s">
        <v>247</v>
      </c>
      <c r="D88" s="331" t="s">
        <v>248</v>
      </c>
      <c r="E88" s="284">
        <v>28</v>
      </c>
      <c r="F88" s="284">
        <v>23</v>
      </c>
      <c r="G88" s="284">
        <v>44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06830217</v>
      </c>
      <c r="B89" s="311" t="str">
        <f>+B$88</f>
        <v>27/05/2019</v>
      </c>
      <c r="C89" s="284" t="s">
        <v>249</v>
      </c>
      <c r="D89" s="331" t="s">
        <v>250</v>
      </c>
      <c r="E89" s="284"/>
      <c r="F89" s="284">
        <v>2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06830217</v>
      </c>
      <c r="B90" s="311" t="str">
        <f t="shared" si="1"/>
        <v>27/05/2019</v>
      </c>
      <c r="C90" s="284" t="s">
        <v>251</v>
      </c>
      <c r="D90" s="331" t="s">
        <v>252</v>
      </c>
      <c r="E90" s="284">
        <v>1</v>
      </c>
      <c r="F90" s="284"/>
      <c r="G90" s="284">
        <v>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06830217</v>
      </c>
      <c r="B91" s="311" t="str">
        <f t="shared" si="1"/>
        <v>27/05/2019</v>
      </c>
      <c r="C91" s="284" t="s">
        <v>253</v>
      </c>
      <c r="D91" s="331" t="s">
        <v>254</v>
      </c>
      <c r="E91" s="284">
        <v>3</v>
      </c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06830217</v>
      </c>
      <c r="B92" s="311" t="str">
        <f t="shared" si="1"/>
        <v>27/05/2019</v>
      </c>
      <c r="C92" s="284" t="s">
        <v>255</v>
      </c>
      <c r="D92" s="331" t="s">
        <v>256</v>
      </c>
      <c r="E92" s="284">
        <v>19</v>
      </c>
      <c r="F92" s="284">
        <v>26</v>
      </c>
      <c r="G92" s="284">
        <v>69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06830217</v>
      </c>
      <c r="B93" s="311" t="str">
        <f t="shared" si="1"/>
        <v>27/05/2019</v>
      </c>
      <c r="C93" s="284" t="s">
        <v>257</v>
      </c>
      <c r="D93" s="331" t="s">
        <v>258</v>
      </c>
      <c r="E93" s="284">
        <v>2</v>
      </c>
      <c r="F93" s="284">
        <v>1</v>
      </c>
      <c r="G93" s="284">
        <v>3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06830217</v>
      </c>
      <c r="B94" s="311" t="str">
        <f t="shared" si="1"/>
        <v>27/05/2019</v>
      </c>
      <c r="C94" s="284" t="s">
        <v>259</v>
      </c>
      <c r="D94" s="331" t="s">
        <v>260</v>
      </c>
      <c r="E94" s="284"/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06830217</v>
      </c>
      <c r="B95" s="311" t="str">
        <f t="shared" si="1"/>
        <v>27/05/2019</v>
      </c>
      <c r="C95" s="284" t="s">
        <v>261</v>
      </c>
      <c r="D95" s="331" t="s">
        <v>262</v>
      </c>
      <c r="E95" s="284">
        <v>18</v>
      </c>
      <c r="F95" s="284">
        <v>40</v>
      </c>
      <c r="G95" s="284">
        <v>126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06830217</v>
      </c>
      <c r="B96" s="311" t="str">
        <f t="shared" si="1"/>
        <v>27/05/2019</v>
      </c>
      <c r="C96" s="284" t="s">
        <v>263</v>
      </c>
      <c r="D96" s="331" t="s">
        <v>264</v>
      </c>
      <c r="E96" s="284"/>
      <c r="F96" s="284"/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06830217</v>
      </c>
      <c r="B97" s="311" t="str">
        <f t="shared" si="1"/>
        <v>27/05/2019</v>
      </c>
      <c r="C97" s="284" t="s">
        <v>265</v>
      </c>
      <c r="D97" s="331" t="s">
        <v>266</v>
      </c>
      <c r="E97" s="284"/>
      <c r="F97" s="284">
        <v>1</v>
      </c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06830217</v>
      </c>
      <c r="B98" s="311" t="str">
        <f t="shared" si="1"/>
        <v>27/05/2019</v>
      </c>
      <c r="C98" s="284" t="s">
        <v>267</v>
      </c>
      <c r="D98" s="331" t="s">
        <v>268</v>
      </c>
      <c r="E98" s="284">
        <v>2</v>
      </c>
      <c r="F98" s="284">
        <v>4</v>
      </c>
      <c r="G98" s="284">
        <v>13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06830217</v>
      </c>
      <c r="B99" s="311" t="str">
        <f t="shared" si="1"/>
        <v>27/05/2019</v>
      </c>
      <c r="C99" s="284" t="s">
        <v>269</v>
      </c>
      <c r="D99" s="331" t="s">
        <v>270</v>
      </c>
      <c r="E99" s="284">
        <v>10</v>
      </c>
      <c r="F99" s="284">
        <v>5</v>
      </c>
      <c r="G99" s="284">
        <v>13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06830217</v>
      </c>
      <c r="B100" s="311" t="str">
        <f t="shared" si="1"/>
        <v>27/05/2019</v>
      </c>
      <c r="C100" s="284" t="s">
        <v>271</v>
      </c>
      <c r="D100" s="331" t="s">
        <v>272</v>
      </c>
      <c r="E100" s="284">
        <v>2</v>
      </c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06830217</v>
      </c>
      <c r="B101" s="311" t="str">
        <f t="shared" si="1"/>
        <v>27/05/2019</v>
      </c>
      <c r="C101" s="284" t="s">
        <v>273</v>
      </c>
      <c r="D101" s="331" t="s">
        <v>274</v>
      </c>
      <c r="E101" s="284">
        <v>310</v>
      </c>
      <c r="F101" s="284">
        <v>64</v>
      </c>
      <c r="G101" s="284">
        <v>189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06830217</v>
      </c>
      <c r="B102" s="311" t="str">
        <f t="shared" si="1"/>
        <v>27/05/2019</v>
      </c>
      <c r="C102" s="284" t="s">
        <v>275</v>
      </c>
      <c r="D102" s="331" t="s">
        <v>276</v>
      </c>
      <c r="E102" s="284">
        <v>10</v>
      </c>
      <c r="F102" s="284">
        <v>9</v>
      </c>
      <c r="G102" s="284">
        <v>47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06830217</v>
      </c>
      <c r="B103" s="311" t="str">
        <f t="shared" si="1"/>
        <v>27/05/2019</v>
      </c>
      <c r="C103" s="284" t="s">
        <v>277</v>
      </c>
      <c r="D103" s="331" t="s">
        <v>278</v>
      </c>
      <c r="E103" s="284"/>
      <c r="F103" s="284"/>
      <c r="G103" s="284">
        <v>5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06830217</v>
      </c>
      <c r="B104" s="311" t="str">
        <f t="shared" si="1"/>
        <v>27/05/2019</v>
      </c>
      <c r="C104" s="284" t="s">
        <v>279</v>
      </c>
      <c r="D104" s="331" t="s">
        <v>280</v>
      </c>
      <c r="E104" s="284">
        <v>150</v>
      </c>
      <c r="F104" s="284">
        <v>4</v>
      </c>
      <c r="G104" s="284">
        <v>24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06830217</v>
      </c>
      <c r="B105" s="311" t="str">
        <f t="shared" si="1"/>
        <v>27/05/2019</v>
      </c>
      <c r="C105" s="284" t="s">
        <v>281</v>
      </c>
      <c r="D105" s="331" t="s">
        <v>282</v>
      </c>
      <c r="E105" s="284">
        <v>1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06830217</v>
      </c>
      <c r="B106" s="311" t="str">
        <f t="shared" si="1"/>
        <v>27/05/2019</v>
      </c>
      <c r="C106" s="284" t="s">
        <v>283</v>
      </c>
      <c r="D106" s="331" t="s">
        <v>284</v>
      </c>
      <c r="E106" s="284">
        <v>204</v>
      </c>
      <c r="F106" s="284">
        <v>105</v>
      </c>
      <c r="G106" s="284">
        <v>310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06830217</v>
      </c>
      <c r="B107" s="311" t="str">
        <f t="shared" si="1"/>
        <v>27/05/2019</v>
      </c>
      <c r="C107" s="284" t="s">
        <v>285</v>
      </c>
      <c r="D107" s="331" t="s">
        <v>286</v>
      </c>
      <c r="E107" s="284"/>
      <c r="F107" s="284"/>
      <c r="G107" s="284">
        <v>3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06830217</v>
      </c>
      <c r="B108" s="311" t="str">
        <f t="shared" si="1"/>
        <v>27/05/2019</v>
      </c>
      <c r="C108" s="284" t="s">
        <v>287</v>
      </c>
      <c r="D108" s="331" t="s">
        <v>288</v>
      </c>
      <c r="E108" s="284"/>
      <c r="F108" s="284"/>
      <c r="G108" s="284">
        <v>3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06830217</v>
      </c>
      <c r="B109" s="311" t="str">
        <f t="shared" si="1"/>
        <v>27/05/2019</v>
      </c>
      <c r="C109" s="284" t="s">
        <v>289</v>
      </c>
      <c r="D109" s="331" t="s">
        <v>290</v>
      </c>
      <c r="E109" s="284">
        <v>6</v>
      </c>
      <c r="F109" s="284"/>
      <c r="G109" s="284">
        <v>5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06830217</v>
      </c>
      <c r="B110" s="311" t="str">
        <f t="shared" si="1"/>
        <v>27/05/2019</v>
      </c>
      <c r="C110" s="284" t="s">
        <v>291</v>
      </c>
      <c r="D110" s="331" t="s">
        <v>292</v>
      </c>
      <c r="E110" s="284">
        <v>210</v>
      </c>
      <c r="F110" s="284">
        <v>40</v>
      </c>
      <c r="G110" s="284">
        <v>401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06830217</v>
      </c>
      <c r="B111" s="311" t="str">
        <f t="shared" si="1"/>
        <v>27/05/2019</v>
      </c>
      <c r="C111" s="284" t="s">
        <v>293</v>
      </c>
      <c r="D111" s="331" t="s">
        <v>294</v>
      </c>
      <c r="E111" s="284">
        <v>9</v>
      </c>
      <c r="F111" s="284">
        <v>38</v>
      </c>
      <c r="G111" s="284">
        <v>103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06830217</v>
      </c>
      <c r="B112" s="311" t="str">
        <f t="shared" si="1"/>
        <v>27/05/2019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06830217</v>
      </c>
      <c r="B113" s="311" t="str">
        <f t="shared" si="1"/>
        <v>27/05/2019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06830217</v>
      </c>
      <c r="B114" s="311" t="str">
        <f t="shared" si="1"/>
        <v>27/05/2019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06830217</v>
      </c>
      <c r="B115" s="311" t="str">
        <f t="shared" si="1"/>
        <v>27/05/2019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06830217</v>
      </c>
      <c r="B116" s="311" t="str">
        <f t="shared" si="1"/>
        <v>27/05/2019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06830217</v>
      </c>
      <c r="B117" s="311" t="str">
        <f t="shared" si="1"/>
        <v>27/05/2019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06830217</v>
      </c>
      <c r="B118" s="311" t="str">
        <f t="shared" si="1"/>
        <v>27/05/2019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06830217</v>
      </c>
      <c r="B119" s="311" t="str">
        <f t="shared" si="1"/>
        <v>27/05/2019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06830217</v>
      </c>
      <c r="B120" s="311" t="str">
        <f t="shared" si="1"/>
        <v>27/05/2019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06830217</v>
      </c>
      <c r="B121" s="311" t="str">
        <f t="shared" si="1"/>
        <v>27/05/2019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06830217</v>
      </c>
      <c r="B122" s="311" t="str">
        <f t="shared" si="2"/>
        <v>27/05/2019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06830217</v>
      </c>
      <c r="B123" s="311" t="str">
        <f t="shared" si="2"/>
        <v>27/05/2019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06830217</v>
      </c>
      <c r="B124" s="311" t="str">
        <f t="shared" si="2"/>
        <v>27/05/2019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06830217</v>
      </c>
      <c r="B125" s="311" t="str">
        <f t="shared" si="2"/>
        <v>27/05/2019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06830217</v>
      </c>
      <c r="B126" s="311" t="str">
        <f t="shared" si="2"/>
        <v>27/05/2019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06830217</v>
      </c>
      <c r="B127" s="311" t="str">
        <f t="shared" si="2"/>
        <v>27/05/2019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06830217</v>
      </c>
      <c r="B128" s="311" t="str">
        <f t="shared" si="2"/>
        <v>27/05/2019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06830217</v>
      </c>
      <c r="B129" s="311" t="str">
        <f t="shared" si="2"/>
        <v>27/05/2019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06830217</v>
      </c>
      <c r="B130" s="311" t="str">
        <f t="shared" si="2"/>
        <v>27/05/2019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06830217</v>
      </c>
      <c r="B131" s="311" t="str">
        <f t="shared" si="2"/>
        <v>27/05/2019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06830217</v>
      </c>
      <c r="B132" s="311" t="str">
        <f t="shared" si="2"/>
        <v>27/05/2019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06830217</v>
      </c>
      <c r="B133" s="311" t="str">
        <f t="shared" si="2"/>
        <v>27/05/2019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06830217</v>
      </c>
      <c r="B134" s="311" t="str">
        <f t="shared" si="2"/>
        <v>27/05/2019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06830217</v>
      </c>
      <c r="B135" s="311" t="str">
        <f t="shared" si="2"/>
        <v>27/05/2019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06830217</v>
      </c>
      <c r="B136" s="311" t="str">
        <f t="shared" si="2"/>
        <v>27/05/2019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06830217</v>
      </c>
      <c r="B137" s="311" t="str">
        <f t="shared" si="2"/>
        <v>27/05/2019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06830217</v>
      </c>
      <c r="B138" s="311" t="str">
        <f t="shared" si="2"/>
        <v>27/05/2019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06830217</v>
      </c>
      <c r="B139" s="311" t="str">
        <f t="shared" si="2"/>
        <v>27/05/2019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06830217</v>
      </c>
      <c r="B140" s="311" t="str">
        <f t="shared" si="2"/>
        <v>27/05/2019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06830217</v>
      </c>
      <c r="B141" s="311" t="str">
        <f t="shared" si="2"/>
        <v>27/05/2019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06830217</v>
      </c>
      <c r="B142" s="311" t="str">
        <f t="shared" si="2"/>
        <v>27/05/2019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06830217</v>
      </c>
      <c r="B143" s="311" t="str">
        <f t="shared" si="2"/>
        <v>27/05/2019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06830217</v>
      </c>
      <c r="B144" s="311" t="str">
        <f t="shared" si="2"/>
        <v>27/05/2019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06830217</v>
      </c>
      <c r="B145" s="311" t="str">
        <f t="shared" si="2"/>
        <v>27/05/2019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06830217</v>
      </c>
      <c r="B146" s="311" t="str">
        <f t="shared" si="2"/>
        <v>27/05/2019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06830217</v>
      </c>
      <c r="B147" s="311" t="str">
        <f t="shared" si="2"/>
        <v>27/05/2019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06830217</v>
      </c>
      <c r="B148" s="311" t="str">
        <f t="shared" si="2"/>
        <v>27/05/2019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06830217</v>
      </c>
      <c r="B149" s="311" t="str">
        <f t="shared" si="2"/>
        <v>27/05/2019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06830217</v>
      </c>
      <c r="B150" s="311" t="str">
        <f t="shared" si="2"/>
        <v>27/05/2019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06830217</v>
      </c>
      <c r="B151" s="311" t="str">
        <f t="shared" si="2"/>
        <v>27/05/2019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06830217</v>
      </c>
      <c r="B152" s="311" t="str">
        <f t="shared" si="2"/>
        <v>27/05/2019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06830217</v>
      </c>
      <c r="B153" s="311" t="str">
        <f t="shared" si="2"/>
        <v>27/05/2019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06830217</v>
      </c>
      <c r="B154" s="311" t="str">
        <f t="shared" si="3"/>
        <v>27/05/2019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06830217</v>
      </c>
      <c r="B155" s="311" t="str">
        <f t="shared" si="3"/>
        <v>27/05/2019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06830217</v>
      </c>
      <c r="B156" s="311" t="str">
        <f t="shared" si="3"/>
        <v>27/05/2019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06830217</v>
      </c>
      <c r="B157" s="311" t="str">
        <f t="shared" si="3"/>
        <v>27/05/2019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06830217</v>
      </c>
      <c r="B158" s="311" t="str">
        <f t="shared" si="3"/>
        <v>27/05/2019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06830217</v>
      </c>
      <c r="B159" s="311" t="str">
        <f t="shared" si="3"/>
        <v>27/05/2019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06830217</v>
      </c>
      <c r="B160" s="311" t="str">
        <f t="shared" si="3"/>
        <v>27/05/2019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06830217</v>
      </c>
      <c r="B161" s="311" t="str">
        <f t="shared" si="3"/>
        <v>27/05/2019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06830217</v>
      </c>
      <c r="B162" s="311" t="str">
        <f t="shared" si="3"/>
        <v>27/05/2019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06830217</v>
      </c>
      <c r="B163" s="311" t="str">
        <f t="shared" si="3"/>
        <v>27/05/2019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06830217</v>
      </c>
      <c r="B164" s="311" t="str">
        <f t="shared" si="3"/>
        <v>27/05/2019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06830217</v>
      </c>
      <c r="B165" s="311" t="str">
        <f t="shared" si="3"/>
        <v>27/05/2019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06830217</v>
      </c>
      <c r="B166" s="311" t="str">
        <f t="shared" si="3"/>
        <v>27/05/2019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06830217</v>
      </c>
      <c r="B167" s="311" t="str">
        <f t="shared" si="3"/>
        <v>27/05/2019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06830217</v>
      </c>
      <c r="B168" s="311" t="str">
        <f t="shared" si="3"/>
        <v>27/05/2019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06830217</v>
      </c>
      <c r="B169" s="311" t="str">
        <f t="shared" si="3"/>
        <v>27/05/2019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06830217</v>
      </c>
      <c r="B170" s="311" t="str">
        <f t="shared" si="3"/>
        <v>27/05/2019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06830217</v>
      </c>
      <c r="B171" s="311" t="str">
        <f t="shared" si="3"/>
        <v>27/05/2019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06830217</v>
      </c>
      <c r="B172" s="311" t="str">
        <f t="shared" si="3"/>
        <v>27/05/2019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06830217</v>
      </c>
      <c r="B173" s="311" t="str">
        <f t="shared" si="3"/>
        <v>27/05/2019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06830217</v>
      </c>
      <c r="B174" s="311" t="str">
        <f t="shared" si="3"/>
        <v>27/05/2019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06830217</v>
      </c>
      <c r="B175" s="311" t="str">
        <f t="shared" si="3"/>
        <v>27/05/2019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06830217</v>
      </c>
      <c r="B176" s="311" t="str">
        <f t="shared" si="3"/>
        <v>27/05/2019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06830217</v>
      </c>
      <c r="B177" s="311" t="str">
        <f t="shared" si="3"/>
        <v>27/05/2019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06830217</v>
      </c>
      <c r="B178" s="311" t="str">
        <f t="shared" si="3"/>
        <v>27/05/2019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06830217</v>
      </c>
      <c r="B179" s="311" t="str">
        <f t="shared" si="3"/>
        <v>27/05/2019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06830217</v>
      </c>
      <c r="B180" s="311" t="str">
        <f t="shared" si="3"/>
        <v>27/05/2019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06830217</v>
      </c>
      <c r="B181" s="311" t="str">
        <f t="shared" si="3"/>
        <v>27/05/2019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06830217</v>
      </c>
      <c r="B182" s="311" t="str">
        <f t="shared" si="3"/>
        <v>27/05/2019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06830217</v>
      </c>
      <c r="B183" s="311" t="str">
        <f t="shared" si="3"/>
        <v>27/05/2019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06830217</v>
      </c>
      <c r="B184" s="311" t="str">
        <f t="shared" si="3"/>
        <v>27/05/2019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06830217</v>
      </c>
      <c r="B185" s="311" t="str">
        <f t="shared" si="3"/>
        <v>27/05/2019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06830217</v>
      </c>
      <c r="B186" s="311" t="str">
        <f t="shared" si="4"/>
        <v>27/05/2019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06830217</v>
      </c>
      <c r="B187" s="311" t="str">
        <f t="shared" si="4"/>
        <v>27/05/2019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06830217</v>
      </c>
      <c r="B188" s="311" t="str">
        <f t="shared" si="4"/>
        <v>27/05/2019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06830217</v>
      </c>
      <c r="B189" s="311" t="str">
        <f t="shared" si="4"/>
        <v>27/05/2019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06830217</v>
      </c>
      <c r="B190" s="311" t="str">
        <f t="shared" si="4"/>
        <v>27/05/2019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06830217</v>
      </c>
      <c r="B191" s="311" t="str">
        <f t="shared" si="4"/>
        <v>27/05/2019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06830217</v>
      </c>
      <c r="B192" s="311" t="str">
        <f t="shared" si="4"/>
        <v>27/05/2019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06830217</v>
      </c>
      <c r="B193" s="311" t="str">
        <f t="shared" si="4"/>
        <v>27/05/2019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06830217</v>
      </c>
      <c r="B194" s="311" t="str">
        <f t="shared" si="4"/>
        <v>27/05/2019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06830217</v>
      </c>
      <c r="B195" s="311" t="str">
        <f t="shared" si="4"/>
        <v>27/05/2019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06830217</v>
      </c>
      <c r="B196" s="311" t="str">
        <f t="shared" si="4"/>
        <v>27/05/2019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06830217</v>
      </c>
      <c r="B197" s="311" t="str">
        <f t="shared" si="4"/>
        <v>27/05/2019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06830217</v>
      </c>
      <c r="B198" s="311" t="str">
        <f t="shared" si="4"/>
        <v>27/05/2019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06830217</v>
      </c>
      <c r="B199" s="311" t="str">
        <f t="shared" si="4"/>
        <v>27/05/2019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06830217</v>
      </c>
      <c r="B200" s="311" t="str">
        <f t="shared" si="4"/>
        <v>27/05/2019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06830217</v>
      </c>
      <c r="B201" s="311" t="str">
        <f t="shared" si="4"/>
        <v>27/05/2019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06830217</v>
      </c>
      <c r="B202" s="311" t="str">
        <f t="shared" si="4"/>
        <v>27/05/2019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06830217</v>
      </c>
      <c r="B203" s="311" t="str">
        <f t="shared" si="4"/>
        <v>27/05/2019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06830217</v>
      </c>
      <c r="B204" s="311" t="str">
        <f t="shared" si="4"/>
        <v>27/05/2019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06830217</v>
      </c>
      <c r="B205" s="311" t="str">
        <f t="shared" si="4"/>
        <v>27/05/2019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06830217</v>
      </c>
      <c r="B206" s="311" t="str">
        <f t="shared" si="4"/>
        <v>27/05/2019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06830217</v>
      </c>
      <c r="B207" s="311" t="str">
        <f t="shared" si="4"/>
        <v>27/05/2019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06830217</v>
      </c>
      <c r="B208" s="311" t="str">
        <f t="shared" si="4"/>
        <v>27/05/2019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06830217</v>
      </c>
      <c r="B209" s="311" t="str">
        <f t="shared" si="4"/>
        <v>27/05/2019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06830217</v>
      </c>
      <c r="B210" s="311" t="str">
        <f t="shared" si="4"/>
        <v>27/05/2019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06830217</v>
      </c>
      <c r="B211" s="311" t="str">
        <f t="shared" si="4"/>
        <v>27/05/2019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06830217</v>
      </c>
      <c r="B212" s="311" t="str">
        <f t="shared" si="4"/>
        <v>27/05/2019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06830217</v>
      </c>
      <c r="B213" s="311" t="str">
        <f t="shared" si="4"/>
        <v>27/05/2019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06830217</v>
      </c>
      <c r="B214" s="311" t="str">
        <f t="shared" si="4"/>
        <v>27/05/2019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06830217</v>
      </c>
      <c r="B215" s="311" t="str">
        <f t="shared" si="4"/>
        <v>27/05/2019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06830217</v>
      </c>
      <c r="B216" s="311" t="str">
        <f t="shared" si="4"/>
        <v>27/05/2019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06830217</v>
      </c>
      <c r="B217" s="311" t="str">
        <f t="shared" si="4"/>
        <v>27/05/2019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06830217</v>
      </c>
      <c r="B218" s="311" t="str">
        <f t="shared" si="5"/>
        <v>27/05/2019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06830217</v>
      </c>
      <c r="B219" s="311" t="str">
        <f t="shared" si="5"/>
        <v>27/05/2019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06830217</v>
      </c>
      <c r="B220" s="311" t="str">
        <f t="shared" si="5"/>
        <v>27/05/2019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06830217</v>
      </c>
      <c r="B221" s="311" t="str">
        <f t="shared" si="5"/>
        <v>27/05/2019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06830217</v>
      </c>
      <c r="B222" s="311" t="str">
        <f t="shared" si="5"/>
        <v>27/05/2019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06830217</v>
      </c>
      <c r="B223" s="311" t="str">
        <f t="shared" si="5"/>
        <v>27/05/2019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06830217</v>
      </c>
      <c r="B224" s="311" t="str">
        <f t="shared" si="5"/>
        <v>27/05/2019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06830217</v>
      </c>
      <c r="B225" s="311" t="str">
        <f t="shared" si="5"/>
        <v>27/05/2019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06830217</v>
      </c>
      <c r="B226" s="311" t="str">
        <f t="shared" si="5"/>
        <v>27/05/2019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06830217</v>
      </c>
      <c r="B227" s="311" t="str">
        <f t="shared" si="5"/>
        <v>27/05/2019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06830217</v>
      </c>
      <c r="B228" s="311" t="str">
        <f t="shared" si="5"/>
        <v>27/05/2019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06830217</v>
      </c>
      <c r="B229" s="311" t="str">
        <f t="shared" si="5"/>
        <v>27/05/2019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06830217</v>
      </c>
      <c r="B230" s="311" t="str">
        <f t="shared" si="5"/>
        <v>27/05/2019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06830217</v>
      </c>
      <c r="B231" s="311" t="str">
        <f t="shared" si="5"/>
        <v>27/05/2019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06830217</v>
      </c>
      <c r="B232" s="311" t="str">
        <f t="shared" si="5"/>
        <v>27/05/2019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06830217</v>
      </c>
      <c r="B233" s="311" t="str">
        <f t="shared" si="5"/>
        <v>27/05/2019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06830217</v>
      </c>
      <c r="B234" s="311" t="str">
        <f t="shared" si="5"/>
        <v>27/05/2019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06830217</v>
      </c>
      <c r="B235" s="311" t="str">
        <f t="shared" si="5"/>
        <v>27/05/2019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06830217</v>
      </c>
      <c r="B236" s="311" t="str">
        <f t="shared" si="5"/>
        <v>27/05/2019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06830217</v>
      </c>
      <c r="B237" s="311" t="str">
        <f t="shared" si="5"/>
        <v>27/05/2019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06830217</v>
      </c>
      <c r="B238" s="311" t="str">
        <f t="shared" si="5"/>
        <v>27/05/2019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06830217</v>
      </c>
      <c r="B239" s="311" t="str">
        <f t="shared" si="5"/>
        <v>27/05/2019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06830217</v>
      </c>
      <c r="B240" s="311" t="str">
        <f t="shared" si="5"/>
        <v>27/05/2019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06830217</v>
      </c>
      <c r="B241" s="311" t="str">
        <f t="shared" si="5"/>
        <v>27/05/2019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06830217</v>
      </c>
      <c r="B242" s="311" t="str">
        <f t="shared" si="5"/>
        <v>27/05/2019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06830217</v>
      </c>
      <c r="B243" s="311" t="str">
        <f t="shared" si="5"/>
        <v>27/05/2019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BA8E5B08-38A9-4D27-912D-50F559E20C7B}">
      <formula1>$T$2:$T$3</formula1>
    </dataValidation>
    <dataValidation type="list" allowBlank="1" showErrorMessage="1" errorTitle="Bocal de regroupement" sqref="F78" xr:uid="{72446768-A316-4D7C-B958-FB998DE0DC79}">
      <formula1>#REF!</formula1>
    </dataValidation>
    <dataValidation type="list" allowBlank="1" showErrorMessage="1" errorTitle="Abondance végétation de 0 à 5" sqref="K78" xr:uid="{7DA60AA8-4ED8-435D-98C5-E076535EE7DF}">
      <formula1>#REF!</formula1>
    </dataValidation>
    <dataValidation type="list" allowBlank="1" showErrorMessage="1" errorTitle="Intensité du comatage de 0 à 5" sqref="H78" xr:uid="{59C06A7F-0EB5-4569-A562-19CEF7C2FCF7}">
      <formula1>#REF!</formula1>
    </dataValidation>
    <dataValidation type="list" allowBlank="1" showErrorMessage="1" errorTitle="Codage SANDRE svp" sqref="E78" xr:uid="{E30F7712-90B4-43EF-B745-36107901F050}">
      <formula1>#REF!</formula1>
    </dataValidation>
    <dataValidation type="list" allowBlank="1" showInputMessage="1" showErrorMessage="1" sqref="D78 IV67:IV78" xr:uid="{CBCCA5FE-A010-49BB-9F07-16C717A3D37C}">
      <formula1>#REF!</formula1>
    </dataValidation>
    <dataValidation type="list" allowBlank="1" errorTitle="Codage SANDRE svp" sqref="E66:E77" xr:uid="{68F4F4BD-5E76-4008-8E50-62F315684C22}">
      <formula1>"N1, N3, N5 , N6"</formula1>
    </dataValidation>
    <dataValidation type="list" allowBlank="1" showInputMessage="1" sqref="D67:D77" xr:uid="{515E74D9-F7DE-4206-BBD6-7E56833E7C00}">
      <formula1>"S1, S2, S3, S9, S10, S11, S18, S24, S25, S28, S29, S30"</formula1>
    </dataValidation>
    <dataValidation allowBlank="1" showErrorMessage="1" errorTitle="Altitude en mètres" sqref="K23:N23" xr:uid="{E3C1B4F8-94E3-41BE-B326-87D9AE622C1B}"/>
    <dataValidation type="list" allowBlank="1" errorTitle="Bocal de regroupement" sqref="F66:F77" xr:uid="{9E0324CA-4E5F-4096-B75F-A51F0F163D1A}">
      <formula1>"PhA , PhB, PhC"</formula1>
    </dataValidation>
    <dataValidation type="list" allowBlank="1" errorTitle="Intensité du comatage de 0 à 5" sqref="H66:H77" xr:uid="{9FED05E8-00DA-405B-B2CD-6C1DA9E219EA}">
      <formula1>"0, 1, 2, 3, 4, 5"</formula1>
    </dataValidation>
    <dataValidation type="list" allowBlank="1" errorTitle="Stabilité ou non du substrat" sqref="I66:I77" xr:uid="{C789DD12-4CF9-4598-A096-2806DD1474C1}">
      <formula1>"stable , moyennement stable , instable"</formula1>
    </dataValidation>
    <dataValidation type="list" allowBlank="1" errorTitle="Abondance végétation de 0 à 5" sqref="K66:K77" xr:uid="{376D1B6D-666E-413F-842C-DF6B5C32576A}">
      <formula1>"0, 1, 2, 3, 4, 5"</formula1>
    </dataValidation>
    <dataValidation type="list" allowBlank="1" errorTitle="Choisir une des 4 catégories" error="Vous devez indiquer une des 4 catégories de la liste déroulante" sqref="I39:I50" xr:uid="{162D4D0A-50A9-43CC-B462-F9FA3EDA2566}">
      <formula1>"D, M, MNR, P"</formula1>
    </dataValidation>
    <dataValidation type="list" allowBlank="1" sqref="D66" xr:uid="{C1043320-E073-4A89-AA97-BBC8F5046E2C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E2CD900-BBF3-4597-B9B7-7693F054A7A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342D149-2013-40DB-918C-C7FCA0062CA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EAB83C4F-D53B-48F1-8CA1-0C0DFFE140F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1FAC5A8F-1799-4989-A346-EF320EED2146}">
      <formula1>1</formula1>
      <formula2>3</formula2>
    </dataValidation>
    <dataValidation allowBlank="1" showErrorMessage="1" promptTitle="ATTENTION" prompt="en Lambert II étendu" sqref="G23 E27:E28" xr:uid="{1F34D349-CD4D-48E8-BD0B-7823FFD829B3}"/>
    <dataValidation type="textLength" allowBlank="1" showInputMessage="1" showErrorMessage="1" sqref="A41:E41 IS42:IV42" xr:uid="{4E8E43C4-1DE4-4A32-B744-6B5D1F5FB591}">
      <formula1>0</formula1>
      <formula2>50</formula2>
    </dataValidation>
    <dataValidation type="whole" allowBlank="1" showErrorMessage="1" errorTitle="Altitude en mètres" sqref="I23:I28" xr:uid="{E1A1E443-FD9F-4AA5-ACE0-FC02AC25F217}">
      <formula1>0</formula1>
      <formula2>4000</formula2>
    </dataValidation>
    <dataValidation type="decimal" allowBlank="1" showErrorMessage="1" errorTitle="Recouvrement en % de 0 à 100" sqref="H39:H50" xr:uid="{AEC6FD01-B9BC-4B11-BB3A-F5CDDA77735D}">
      <formula1>0</formula1>
      <formula2>100</formula2>
    </dataValidation>
    <dataValidation type="textLength" operator="equal" allowBlank="1" showErrorMessage="1" errorTitle="Code INSEE selon le type 00000" sqref="F23" xr:uid="{156FC6B9-116B-457E-8C09-A4C0F8C6DF45}">
      <formula1>5</formula1>
      <formula2>0</formula2>
    </dataValidation>
    <dataValidation type="date" allowBlank="1" showErrorMessage="1" errorTitle="Date du prélèvement (jj/mm/aaaa)" sqref="IV40" xr:uid="{20A7F358-84E7-4D8E-A235-15FD9F4193C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2019-11-27T14:33:34Z</dcterms:created>
  <dcterms:modified xsi:type="dcterms:W3CDTF">2019-11-27T14:33:36Z</dcterms:modified>
</cp:coreProperties>
</file>