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<sst xmlns="http://schemas.openxmlformats.org/spreadsheetml/2006/main" count="607" uniqueCount="304">
  <si>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</si>
  <si>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</si>
  <si>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</si>
  <si>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</si>
  <si>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</si>
  <si>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</si>
  <si>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</si>
  <si>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</si>
  <si>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</si>
  <si>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</si>
  <si>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</si>
  <si>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</si>
  <si>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</si>
  <si>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</si>
  <si>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</si>
  <si>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</si>
  <si>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</si>
  <si>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</si>
  <si>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</si>
  <si>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</si>
  <si>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</si>
  <si>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</si>
  <si>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</si>
  <si>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</si>
  <si>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</si>
  <si>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</si>
  <si>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</si>
  <si>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</si>
  <si>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</si>
  <si>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</si>
  <si>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</si>
  <si>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</si>
  <si>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</si>
  <si>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</si>
  <si>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</si>
  <si>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</si>
  <si>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</si>
  <si>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</si>
  <si>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</si>
  <si>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</si>
  <si>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</si>
  <si>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</si>
  <si>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</si>
  <si>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</si>
  <si>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</si>
  <si>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</si>
  <si>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</si>
  <si>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</si>
  <si>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</si>
  <si>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</si>
  <si>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</si>
  <si>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</si>
  <si>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</si>
  <si>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</si>
  <si>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</si>
  <si>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</si>
  <si>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</si>
  <si>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</si>
  <si>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</si>
  <si>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</si>
  <si>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</si>
  <si>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</si>
  <si>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</si>
  <si>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</si>
  <si>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</si>
  <si>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</si>
  <si>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</si>
  <si>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</si>
  <si>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</si>
  <si>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</si>
  <si>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</si>
  <si>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</si>
  <si>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</si>
  <si>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</si>
  <si>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</si>
  <si>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</si>
  <si>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</si>
  <si>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</si>
  <si>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</si>
  <si>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</si>
  <si>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</si>
  <si>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</si>
  <si>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</si>
  <si>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</si>
  <si>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</si>
  <si>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</si>
  <si>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</si>
  <si>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</si>
  <si>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</si>
  <si>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</si>
  <si>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</si>
  <si>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</si>
  <si>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</si>
  <si>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</si>
  <si>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</si>
  <si>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</si>
  <si>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</si>
  <si>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</si>
  <si>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</si>
  <si>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</si>
  <si>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</si>
  <si>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</si>
  <si>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</si>
  <si>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</si>
  <si>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</si>
  <si>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VION</t>
  </si>
  <si>
    <t>VION A EXCENEVEX 1</t>
  </si>
  <si>
    <t>EXCENEVEX</t>
  </si>
  <si>
    <t>74121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</si>
  <si>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</si>
  <si>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</si>
  <si>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</si>
  <si>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</si>
  <si>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</si>
  <si>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</si>
  <si>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</si>
  <si>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</si>
  <si>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</si>
  <si>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</si>
  <si>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</si>
  <si>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</si>
  <si>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</si>
  <si>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</si>
  <si>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</si>
  <si>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</si>
  <si>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</si>
  <si>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</si>
  <si>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</si>
  <si>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</si>
  <si>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</si>
  <si>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</si>
  <si>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</si>
  <si>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</si>
  <si>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</si>
  <si>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</si>
  <si>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</si>
  <si>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</si>
  <si>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</si>
  <si>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</si>
  <si>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</si>
  <si>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</si>
  <si>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</si>
  <si>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</si>
  <si>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</si>
  <si>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</si>
  <si>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</si>
  <si>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</si>
  <si>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</si>
  <si>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</si>
  <si>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</si>
  <si>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</si>
  <si>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</si>
  <si>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</si>
  <si>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</si>
  <si>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</si>
  <si>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</si>
  <si>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</si>
  <si>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</si>
  <si>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</si>
  <si>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</si>
  <si>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</si>
  <si>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</si>
  <si>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</si>
  <si>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</si>
  <si>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</si>
  <si>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</si>
  <si>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</si>
  <si>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</si>
  <si>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</si>
  <si>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</si>
  <si>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</si>
  <si>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</si>
  <si>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</si>
  <si>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</si>
  <si>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</si>
  <si>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</si>
  <si>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</si>
  <si>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</si>
  <si>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</si>
  <si>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</si>
  <si>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</si>
  <si>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</si>
  <si>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</si>
  <si>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</si>
  <si>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</si>
  <si>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</si>
  <si>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</si>
  <si>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</si>
  <si>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</si>
  <si>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</si>
  <si>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</si>
  <si>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</si>
  <si>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</si>
  <si>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</si>
  <si>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</si>
  <si>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</si>
  <si>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</si>
  <si>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</si>
  <si>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</si>
  <si>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</si>
  <si>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</si>
  <si>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</si>
  <si>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</si>
  <si>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</si>
  <si>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</si>
  <si>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</si>
  <si>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</si>
  <si>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</si>
  <si>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</si>
  <si>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</si>
  <si>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</si>
  <si>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</si>
  <si>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</si>
  <si>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</si>
  <si>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</si>
  <si>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</si>
  <si>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Lype</t>
  </si>
  <si>
    <t>Tinodes</t>
  </si>
  <si>
    <t>Rhyacophila</t>
  </si>
  <si>
    <t>Baetis</t>
  </si>
  <si>
    <t>Ephemera</t>
  </si>
  <si>
    <t>Elmis</t>
  </si>
  <si>
    <t>Limnius</t>
  </si>
  <si>
    <t>Hydraena</t>
  </si>
  <si>
    <t>Chironomidae</t>
  </si>
  <si>
    <t>Empididae</t>
  </si>
  <si>
    <t>Limoniidae</t>
  </si>
  <si>
    <t>Calopteryx</t>
  </si>
  <si>
    <t>Orconectes</t>
  </si>
  <si>
    <t>Gammarus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</si>
  <si>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</si>
  <si>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</si>
  <si>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</si>
  <si>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</si>
  <si>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</si>
  <si>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</si>
  <si>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</si>
  <si>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</si>
  <si>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</si>
  <si>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</si>
  <si>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</si>
  <si>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</si>
  <si>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</si>
  <si>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</si>
  <si>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</si>
  <si>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</si>
  <si>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</si>
  <si>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</si>
  <si>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</si>
  <si>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</si>
  <si>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</si>
  <si>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</si>
  <si>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</si>
  <si>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</si>
  <si>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</si>
  <si>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</si>
  <si>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</si>
  <si>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</si>
  <si>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</si>
  <si>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</si>
  <si>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</si>
  <si>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</si>
  <si>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</si>
  <si>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</si>
  <si>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</si>
  <si>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</si>
  <si>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</si>
  <si>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</si>
  <si>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</si>
  <si>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</si>
  <si>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</si>
  <si>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</si>
  <si>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</si>
  <si>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</si>
  <si>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</si>
  <si>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</si>
  <si>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</si>
  <si>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</si>
  <si>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</si>
  <si>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</si>
  <si>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</si>
  <si>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</si>
  <si>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</si>
  <si>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</si>
  <si>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</si>
  <si>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</si>
  <si>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</si>
  <si>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</si>
  <si>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</si>
  <si>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P10, P12</t>
  </si>
  <si>
    <t>P5, P8, P9,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</si>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</sst>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IONEX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6830246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380</v>
      </c>
      <c r="J23" s="46" t="s">
        <v>109</v>
      </c>
      <c r="K23" s="48"/>
      <c r="L23" s="48"/>
      <c r="M23" s="48"/>
      <c r="N23" s="48"/>
      <c r="O23" s="48">
        <v>4.34</v>
      </c>
      <c r="P23" s="48">
        <v>81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958147</v>
      </c>
      <c r="H24" s="53">
        <v>6587830</v>
      </c>
      <c r="K24" s="53">
        <v>958116.9695982024</v>
      </c>
      <c r="L24" s="53">
        <v>6587712.081220842</v>
      </c>
      <c r="M24" s="53">
        <v>958126.6688888462</v>
      </c>
      <c r="N24" s="53">
        <v>6587773.628219294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6830246</v>
      </c>
      <c r="B39" s="79" t="str">
        <f>C23</f>
        <v>VION</v>
      </c>
      <c r="C39" s="80" t="str">
        <f>D23</f>
        <v>VION A EXCENEVEX 1</v>
      </c>
      <c r="D39" s="81">
        <v>42187</v>
      </c>
      <c r="E39" s="48">
        <v>3.55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81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6830246</v>
      </c>
      <c r="B66" s="106">
        <f>D39</f>
        <v>42187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20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6830246</v>
      </c>
      <c r="B67" s="111">
        <f t="shared" si="0"/>
        <v>42187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6830246</v>
      </c>
      <c r="B68" s="111">
        <f t="shared" si="0"/>
        <v>42187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6830246</v>
      </c>
      <c r="B69" s="111">
        <f t="shared" si="0"/>
        <v>42187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6830246</v>
      </c>
      <c r="B70" s="111">
        <f t="shared" si="0"/>
        <v>42187</v>
      </c>
      <c r="C70" s="107" t="s">
        <v>183</v>
      </c>
      <c r="D70" s="109" t="s">
        <v>43</v>
      </c>
      <c r="E70" s="109" t="s">
        <v>37</v>
      </c>
      <c r="F70" s="109" t="s">
        <v>184</v>
      </c>
      <c r="G70" s="84">
        <v>40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6830246</v>
      </c>
      <c r="B71" s="111">
        <f t="shared" si="0"/>
        <v>42187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10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6830246</v>
      </c>
      <c r="B72" s="111">
        <f t="shared" si="0"/>
        <v>42187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6830246</v>
      </c>
      <c r="B73" s="111">
        <f t="shared" si="0"/>
        <v>42187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25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6830246</v>
      </c>
      <c r="B74" s="111">
        <f t="shared" si="0"/>
        <v>42187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35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6830246</v>
      </c>
      <c r="B75" s="111">
        <f t="shared" si="0"/>
        <v>42187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10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6830246</v>
      </c>
      <c r="B76" s="111">
        <f t="shared" si="0"/>
        <v>42187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6830246</v>
      </c>
      <c r="B77" s="111">
        <f t="shared" si="0"/>
        <v>42187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5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6830246</v>
      </c>
      <c r="B88" s="118">
        <f>B66</f>
        <v>42187</v>
      </c>
      <c r="C88" s="84" t="s">
        <v>216</v>
      </c>
      <c r="D88" s="84">
        <v>241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6830246</v>
      </c>
      <c r="B89" s="111">
        <f t="shared" si="1"/>
        <v>42187</v>
      </c>
      <c r="C89" s="84" t="s">
        <v>217</v>
      </c>
      <c r="D89" s="84">
        <v>245</v>
      </c>
      <c r="E89" s="84"/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6830246</v>
      </c>
      <c r="B90" s="111">
        <f t="shared" si="1"/>
        <v>42187</v>
      </c>
      <c r="C90" s="84" t="s">
        <v>218</v>
      </c>
      <c r="D90" s="84">
        <v>183</v>
      </c>
      <c r="E90" s="84"/>
      <c r="F90" s="84">
        <v>7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6830246</v>
      </c>
      <c r="B91" s="111">
        <f t="shared" si="1"/>
        <v>42187</v>
      </c>
      <c r="C91" s="84" t="s">
        <v>219</v>
      </c>
      <c r="D91" s="84">
        <v>364</v>
      </c>
      <c r="E91" s="84"/>
      <c r="F91" s="84">
        <v>10</v>
      </c>
      <c r="G91" s="84">
        <v>12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6830246</v>
      </c>
      <c r="B92" s="111">
        <f t="shared" si="1"/>
        <v>42187</v>
      </c>
      <c r="C92" s="84" t="s">
        <v>220</v>
      </c>
      <c r="D92" s="84">
        <v>502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6830246</v>
      </c>
      <c r="B93" s="111">
        <f t="shared" si="1"/>
        <v>42187</v>
      </c>
      <c r="C93" s="84" t="s">
        <v>221</v>
      </c>
      <c r="D93" s="84">
        <v>618</v>
      </c>
      <c r="E93" s="84">
        <v>4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6830246</v>
      </c>
      <c r="B94" s="111">
        <f t="shared" si="1"/>
        <v>42187</v>
      </c>
      <c r="C94" s="84" t="s">
        <v>222</v>
      </c>
      <c r="D94" s="84">
        <v>623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6830246</v>
      </c>
      <c r="B95" s="111">
        <f t="shared" si="1"/>
        <v>42187</v>
      </c>
      <c r="C95" s="84" t="s">
        <v>223</v>
      </c>
      <c r="D95" s="84">
        <v>608</v>
      </c>
      <c r="E95" s="84">
        <v>3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6830246</v>
      </c>
      <c r="B96" s="111">
        <f t="shared" si="1"/>
        <v>42187</v>
      </c>
      <c r="C96" s="84" t="s">
        <v>224</v>
      </c>
      <c r="D96" s="84">
        <v>807</v>
      </c>
      <c r="E96" s="84">
        <v>11</v>
      </c>
      <c r="F96" s="84">
        <v>3</v>
      </c>
      <c r="G96" s="84">
        <v>17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6830246</v>
      </c>
      <c r="B97" s="111">
        <f t="shared" si="1"/>
        <v>42187</v>
      </c>
      <c r="C97" s="84" t="s">
        <v>225</v>
      </c>
      <c r="D97" s="84">
        <v>831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6830246</v>
      </c>
      <c r="B98" s="111">
        <f t="shared" si="1"/>
        <v>42187</v>
      </c>
      <c r="C98" s="84" t="s">
        <v>226</v>
      </c>
      <c r="D98" s="84">
        <v>757</v>
      </c>
      <c r="E98" s="84">
        <v>4</v>
      </c>
      <c r="F98" s="84">
        <v>2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6830246</v>
      </c>
      <c r="B99" s="111">
        <f t="shared" si="1"/>
        <v>42187</v>
      </c>
      <c r="C99" s="84" t="s">
        <v>227</v>
      </c>
      <c r="D99" s="84">
        <v>650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6830246</v>
      </c>
      <c r="B100" s="111">
        <f t="shared" si="1"/>
        <v>42187</v>
      </c>
      <c r="C100" s="84" t="s">
        <v>228</v>
      </c>
      <c r="D100" s="84">
        <v>870</v>
      </c>
      <c r="E100" s="84">
        <v>1</v>
      </c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6830246</v>
      </c>
      <c r="B101" s="111">
        <f t="shared" si="1"/>
        <v>42187</v>
      </c>
      <c r="C101" s="84" t="s">
        <v>229</v>
      </c>
      <c r="D101" s="84">
        <v>892</v>
      </c>
      <c r="E101" s="84">
        <v>1803</v>
      </c>
      <c r="F101" s="84">
        <v>969</v>
      </c>
      <c r="G101" s="84">
        <v>699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6830246</v>
      </c>
      <c r="B102" s="111">
        <f t="shared" si="1"/>
        <v>42187</v>
      </c>
      <c r="C102" s="84" t="s">
        <v>230</v>
      </c>
      <c r="D102" s="84">
        <v>906</v>
      </c>
      <c r="E102" s="84" t="s">
        <v>231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6830246</v>
      </c>
      <c r="B103" s="111">
        <f t="shared" si="1"/>
        <v>42187</v>
      </c>
      <c r="C103" s="84" t="s">
        <v>232</v>
      </c>
      <c r="D103" s="84">
        <v>933</v>
      </c>
      <c r="E103" s="84">
        <v>123</v>
      </c>
      <c r="F103" s="84">
        <v>5</v>
      </c>
      <c r="G103" s="84">
        <v>83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6830246</v>
      </c>
      <c r="B104" s="111">
        <f t="shared" si="1"/>
        <v>42187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6830246</v>
      </c>
      <c r="B105" s="111">
        <f t="shared" si="1"/>
        <v>42187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6830246</v>
      </c>
      <c r="B106" s="111">
        <f t="shared" si="1"/>
        <v>42187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6830246</v>
      </c>
      <c r="B107" s="111">
        <f t="shared" si="1"/>
        <v>42187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6830246</v>
      </c>
      <c r="B108" s="111">
        <f t="shared" si="1"/>
        <v>42187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6830246</v>
      </c>
      <c r="B109" s="111">
        <f t="shared" si="2"/>
        <v>42187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6830246</v>
      </c>
      <c r="B110" s="111">
        <f t="shared" si="2"/>
        <v>42187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6830246</v>
      </c>
      <c r="B111" s="111">
        <f t="shared" si="2"/>
        <v>42187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6830246</v>
      </c>
      <c r="B112" s="111">
        <f t="shared" si="2"/>
        <v>42187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6830246</v>
      </c>
      <c r="B113" s="111">
        <f t="shared" si="2"/>
        <v>42187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6830246</v>
      </c>
      <c r="B114" s="111">
        <f t="shared" si="2"/>
        <v>42187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6830246</v>
      </c>
      <c r="B115" s="111">
        <f t="shared" si="2"/>
        <v>42187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6830246</v>
      </c>
      <c r="B116" s="111">
        <f t="shared" si="2"/>
        <v>42187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6830246</v>
      </c>
      <c r="B117" s="111">
        <f t="shared" si="2"/>
        <v>42187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6830246</v>
      </c>
      <c r="B118" s="111">
        <f t="shared" si="2"/>
        <v>42187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6830246</v>
      </c>
      <c r="B119" s="111">
        <f t="shared" si="2"/>
        <v>42187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6830246</v>
      </c>
      <c r="B120" s="111">
        <f t="shared" si="2"/>
        <v>42187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6830246</v>
      </c>
      <c r="B121" s="111">
        <f t="shared" si="2"/>
        <v>42187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6830246</v>
      </c>
      <c r="B122" s="111">
        <f t="shared" si="2"/>
        <v>42187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6830246</v>
      </c>
      <c r="B123" s="111">
        <f t="shared" si="2"/>
        <v>42187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6830246</v>
      </c>
      <c r="B124" s="111">
        <f t="shared" si="2"/>
        <v>42187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6830246</v>
      </c>
      <c r="B125" s="111">
        <f t="shared" si="2"/>
        <v>42187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6830246</v>
      </c>
      <c r="B126" s="111">
        <f t="shared" si="2"/>
        <v>42187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6830246</v>
      </c>
      <c r="B127" s="111">
        <f t="shared" si="2"/>
        <v>42187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6830246</v>
      </c>
      <c r="B128" s="111">
        <f t="shared" si="2"/>
        <v>42187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6830246</v>
      </c>
      <c r="B129" s="111">
        <f t="shared" si="3"/>
        <v>42187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6830246</v>
      </c>
      <c r="B130" s="111">
        <f t="shared" si="3"/>
        <v>42187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6830246</v>
      </c>
      <c r="B131" s="111">
        <f t="shared" si="3"/>
        <v>42187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6830246</v>
      </c>
      <c r="B132" s="111">
        <f t="shared" si="3"/>
        <v>42187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6830246</v>
      </c>
      <c r="B133" s="111">
        <f t="shared" si="3"/>
        <v>42187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6830246</v>
      </c>
      <c r="B134" s="111">
        <f t="shared" si="3"/>
        <v>42187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6830246</v>
      </c>
      <c r="B135" s="111">
        <f t="shared" si="3"/>
        <v>42187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6830246</v>
      </c>
      <c r="B136" s="111">
        <f t="shared" si="3"/>
        <v>42187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6830246</v>
      </c>
      <c r="B137" s="111">
        <f t="shared" si="3"/>
        <v>42187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6830246</v>
      </c>
      <c r="B138" s="111">
        <f t="shared" si="3"/>
        <v>42187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6830246</v>
      </c>
      <c r="B139" s="111">
        <f t="shared" si="3"/>
        <v>42187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6830246</v>
      </c>
      <c r="B140" s="111">
        <f t="shared" si="3"/>
        <v>42187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6830246</v>
      </c>
      <c r="B141" s="111">
        <f t="shared" si="3"/>
        <v>42187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6830246</v>
      </c>
      <c r="B142" s="111">
        <f t="shared" si="3"/>
        <v>42187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6830246</v>
      </c>
      <c r="B143" s="111">
        <f t="shared" si="3"/>
        <v>42187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6830246</v>
      </c>
      <c r="B144" s="111">
        <f t="shared" si="3"/>
        <v>42187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6830246</v>
      </c>
      <c r="B145" s="111">
        <f t="shared" si="3"/>
        <v>42187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6830246</v>
      </c>
      <c r="B146" s="111">
        <f t="shared" si="3"/>
        <v>42187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6830246</v>
      </c>
      <c r="B147" s="111">
        <f t="shared" si="3"/>
        <v>42187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6830246</v>
      </c>
      <c r="B148" s="111">
        <f t="shared" si="3"/>
        <v>42187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6830246</v>
      </c>
      <c r="B149" s="111">
        <f t="shared" si="4"/>
        <v>42187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6830246</v>
      </c>
      <c r="B150" s="111">
        <f t="shared" si="4"/>
        <v>42187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6830246</v>
      </c>
      <c r="B151" s="111">
        <f t="shared" si="4"/>
        <v>42187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6830246</v>
      </c>
      <c r="B152" s="111">
        <f t="shared" si="4"/>
        <v>42187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6830246</v>
      </c>
      <c r="B153" s="111">
        <f t="shared" si="4"/>
        <v>42187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6830246</v>
      </c>
      <c r="B154" s="111">
        <f t="shared" si="4"/>
        <v>42187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6830246</v>
      </c>
      <c r="B155" s="111">
        <f t="shared" si="4"/>
        <v>42187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6830246</v>
      </c>
      <c r="B156" s="111">
        <f t="shared" si="4"/>
        <v>42187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6830246</v>
      </c>
      <c r="B157" s="111">
        <f t="shared" si="4"/>
        <v>42187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6830246</v>
      </c>
      <c r="B158" s="111">
        <f t="shared" si="4"/>
        <v>42187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6830246</v>
      </c>
      <c r="B159" s="111">
        <f t="shared" si="4"/>
        <v>42187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6830246</v>
      </c>
      <c r="B160" s="111">
        <f t="shared" si="4"/>
        <v>42187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6830246</v>
      </c>
      <c r="B161" s="111">
        <f t="shared" si="4"/>
        <v>42187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6830246</v>
      </c>
      <c r="B162" s="111">
        <f t="shared" si="4"/>
        <v>42187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6830246</v>
      </c>
      <c r="B163" s="111">
        <f t="shared" si="4"/>
        <v>42187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6830246</v>
      </c>
      <c r="B164" s="111">
        <f t="shared" si="4"/>
        <v>42187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6830246</v>
      </c>
      <c r="B165" s="111">
        <f t="shared" si="4"/>
        <v>42187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6830246</v>
      </c>
      <c r="B166" s="111">
        <f t="shared" si="4"/>
        <v>42187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6830246</v>
      </c>
      <c r="B167" s="111">
        <f t="shared" si="4"/>
        <v>42187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6830246</v>
      </c>
      <c r="B168" s="111">
        <f t="shared" si="4"/>
        <v>42187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6830246</v>
      </c>
      <c r="B169" s="111">
        <f t="shared" si="5"/>
        <v>42187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6830246</v>
      </c>
      <c r="B170" s="111">
        <f t="shared" si="5"/>
        <v>42187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6830246</v>
      </c>
      <c r="B171" s="111">
        <f t="shared" si="5"/>
        <v>42187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6830246</v>
      </c>
      <c r="B172" s="111">
        <f t="shared" si="5"/>
        <v>42187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6830246</v>
      </c>
      <c r="B173" s="111">
        <f t="shared" si="5"/>
        <v>42187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6830246</v>
      </c>
      <c r="B174" s="111">
        <f t="shared" si="5"/>
        <v>42187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6830246</v>
      </c>
      <c r="B175" s="111">
        <f t="shared" si="5"/>
        <v>42187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6830246</v>
      </c>
      <c r="B176" s="111">
        <f t="shared" si="5"/>
        <v>42187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6830246</v>
      </c>
      <c r="B177" s="111">
        <f t="shared" si="5"/>
        <v>42187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6830246</v>
      </c>
      <c r="B178" s="111">
        <f t="shared" si="5"/>
        <v>42187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6830246</v>
      </c>
      <c r="B179" s="111">
        <f t="shared" si="5"/>
        <v>42187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6830246</v>
      </c>
      <c r="B180" s="111">
        <f t="shared" si="5"/>
        <v>42187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6830246</v>
      </c>
      <c r="B181" s="111">
        <f t="shared" si="5"/>
        <v>42187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6830246</v>
      </c>
      <c r="B182" s="111">
        <f t="shared" si="5"/>
        <v>42187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6830246</v>
      </c>
      <c r="B183" s="111">
        <f t="shared" si="5"/>
        <v>42187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6830246</v>
      </c>
      <c r="B184" s="111">
        <f t="shared" si="5"/>
        <v>42187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6830246</v>
      </c>
      <c r="B185" s="111">
        <f t="shared" si="5"/>
        <v>42187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6830246</v>
      </c>
      <c r="B186" s="111">
        <f t="shared" si="5"/>
        <v>42187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6830246</v>
      </c>
      <c r="B187" s="111">
        <f t="shared" si="5"/>
        <v>42187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6830246</v>
      </c>
      <c r="B188" s="111">
        <f t="shared" si="5"/>
        <v>42187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6830246</v>
      </c>
      <c r="B189" s="111">
        <f t="shared" si="6"/>
        <v>42187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6830246</v>
      </c>
      <c r="B190" s="111">
        <f t="shared" si="6"/>
        <v>42187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6830246</v>
      </c>
      <c r="B191" s="111">
        <f t="shared" si="6"/>
        <v>42187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6830246</v>
      </c>
      <c r="B192" s="111">
        <f t="shared" si="6"/>
        <v>42187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6830246</v>
      </c>
      <c r="B193" s="111">
        <f t="shared" si="6"/>
        <v>42187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6830246</v>
      </c>
      <c r="B194" s="111">
        <f t="shared" si="6"/>
        <v>42187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6830246</v>
      </c>
      <c r="B195" s="111">
        <f t="shared" si="6"/>
        <v>42187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6830246</v>
      </c>
      <c r="B196" s="111">
        <f t="shared" si="6"/>
        <v>42187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6830246</v>
      </c>
      <c r="B197" s="111">
        <f t="shared" si="6"/>
        <v>42187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6830246</v>
      </c>
      <c r="B198" s="111">
        <f t="shared" si="6"/>
        <v>42187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6830246</v>
      </c>
      <c r="B199" s="111">
        <f t="shared" si="6"/>
        <v>42187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6830246</v>
      </c>
      <c r="B200" s="111">
        <f t="shared" si="6"/>
        <v>42187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6830246</v>
      </c>
      <c r="B201" s="111">
        <f t="shared" si="6"/>
        <v>42187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6830246</v>
      </c>
      <c r="B202" s="111">
        <f t="shared" si="6"/>
        <v>42187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6830246</v>
      </c>
      <c r="B203" s="111">
        <f t="shared" si="6"/>
        <v>42187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6830246</v>
      </c>
      <c r="B204" s="111">
        <f t="shared" si="6"/>
        <v>42187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6830246</v>
      </c>
      <c r="B205" s="111">
        <f t="shared" si="6"/>
        <v>42187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6830246</v>
      </c>
      <c r="B206" s="111">
        <f t="shared" si="6"/>
        <v>42187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6830246</v>
      </c>
      <c r="B207" s="111">
        <f t="shared" si="6"/>
        <v>42187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6830246</v>
      </c>
      <c r="B208" s="111">
        <f t="shared" si="6"/>
        <v>42187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6830246</v>
      </c>
      <c r="B209" s="111">
        <f t="shared" si="7"/>
        <v>42187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6830246</v>
      </c>
      <c r="B210" s="111">
        <f t="shared" si="7"/>
        <v>42187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6830246</v>
      </c>
      <c r="B211" s="111">
        <f t="shared" si="7"/>
        <v>42187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6830246</v>
      </c>
      <c r="B212" s="111">
        <f t="shared" si="7"/>
        <v>42187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6830246</v>
      </c>
      <c r="B213" s="111">
        <f t="shared" si="7"/>
        <v>42187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6830246</v>
      </c>
      <c r="B214" s="111">
        <f t="shared" si="7"/>
        <v>42187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6830246</v>
      </c>
      <c r="B215" s="111">
        <f t="shared" si="7"/>
        <v>42187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6830246</v>
      </c>
      <c r="B216" s="111">
        <f t="shared" si="7"/>
        <v>42187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6830246</v>
      </c>
      <c r="B217" s="111">
        <f t="shared" si="7"/>
        <v>42187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6830246</v>
      </c>
      <c r="B218" s="111">
        <f t="shared" si="7"/>
        <v>42187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6830246</v>
      </c>
      <c r="B219" s="111">
        <f t="shared" si="7"/>
        <v>42187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6830246</v>
      </c>
      <c r="B220" s="111">
        <f t="shared" si="7"/>
        <v>42187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6830246</v>
      </c>
      <c r="B221" s="111">
        <f t="shared" si="7"/>
        <v>42187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6830246</v>
      </c>
      <c r="B222" s="111">
        <f t="shared" si="7"/>
        <v>42187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6830246</v>
      </c>
      <c r="B223" s="111">
        <f t="shared" si="7"/>
        <v>42187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6830246</v>
      </c>
      <c r="B224" s="111">
        <f t="shared" si="7"/>
        <v>42187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6830246</v>
      </c>
      <c r="B225" s="111">
        <f t="shared" si="7"/>
        <v>42187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6830246</v>
      </c>
      <c r="B226" s="111">
        <f t="shared" si="7"/>
        <v>42187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6830246</v>
      </c>
      <c r="B227" s="111">
        <f t="shared" si="7"/>
        <v>42187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6830246</v>
      </c>
      <c r="B228" s="111">
        <f t="shared" si="7"/>
        <v>42187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6830246</v>
      </c>
      <c r="B229" s="111">
        <f t="shared" si="8"/>
        <v>42187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6830246</v>
      </c>
      <c r="B230" s="111">
        <f t="shared" si="8"/>
        <v>42187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6830246</v>
      </c>
      <c r="B231" s="111">
        <f t="shared" si="8"/>
        <v>42187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6830246</v>
      </c>
      <c r="B232" s="111">
        <f t="shared" si="8"/>
        <v>42187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6830246</v>
      </c>
      <c r="B233" s="111">
        <f t="shared" si="8"/>
        <v>42187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6830246</v>
      </c>
      <c r="B234" s="111">
        <f t="shared" si="8"/>
        <v>42187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6830246</v>
      </c>
      <c r="B235" s="111">
        <f t="shared" si="8"/>
        <v>42187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6830246</v>
      </c>
      <c r="B236" s="111">
        <f t="shared" si="8"/>
        <v>42187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6830246</v>
      </c>
      <c r="B237" s="111">
        <f t="shared" si="8"/>
        <v>42187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6830246</v>
      </c>
      <c r="B238" s="111">
        <f t="shared" si="8"/>
        <v>42187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6830246</v>
      </c>
      <c r="B239" s="111">
        <f t="shared" si="8"/>
        <v>42187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6830246</v>
      </c>
      <c r="B240" s="111">
        <f t="shared" si="8"/>
        <v>42187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6830246</v>
      </c>
      <c r="B241" s="111">
        <f t="shared" si="8"/>
        <v>42187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6830246</v>
      </c>
      <c r="B242" s="111">
        <f t="shared" si="8"/>
        <v>42187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6830246</v>
      </c>
      <c r="B243" s="111">
        <f t="shared" si="8"/>
        <v>42187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6830246</v>
      </c>
      <c r="B6" s="146" t="s">
        <v>105</v>
      </c>
      <c r="C6" s="146" t="s">
        <v>106</v>
      </c>
      <c r="D6" s="147">
        <v>42187</v>
      </c>
      <c r="E6" s="148">
        <v>958116.9695982024</v>
      </c>
      <c r="F6" s="148">
        <v>6587712.081220842</v>
      </c>
      <c r="G6" s="148">
        <v>958126.6688888462</v>
      </c>
      <c r="H6" s="149">
        <v>6587773.628219294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236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237</v>
      </c>
      <c r="F10" s="176"/>
      <c r="G10" s="177"/>
      <c r="H10" s="135"/>
      <c r="I10" s="135"/>
      <c r="J10" s="171" t="s">
        <v>238</v>
      </c>
      <c r="K10" s="172" t="s">
        <v>239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240</v>
      </c>
      <c r="C12" s="182">
        <v>4.34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241</v>
      </c>
      <c r="C13" s="185">
        <v>81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242</v>
      </c>
      <c r="C14" s="185">
        <v>3.55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243</v>
      </c>
      <c r="C15" s="190">
        <f>C13*C14</f>
        <v>287.55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244</v>
      </c>
      <c r="C16" s="199">
        <f>+C15*0.05</f>
        <v>14.377500000000001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245</v>
      </c>
      <c r="K18" s="206" t="s">
        <v>132</v>
      </c>
      <c r="L18" s="207" t="s">
        <v>153</v>
      </c>
      <c r="M18" s="207" t="s">
        <v>238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48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246</v>
      </c>
      <c r="D23" s="168"/>
      <c r="E23" s="168"/>
      <c r="F23" s="216"/>
      <c r="J23" s="212" t="s">
        <v>183</v>
      </c>
      <c r="K23" s="203" t="s">
        <v>43</v>
      </c>
      <c r="L23" s="203" t="s">
        <v>37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74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247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248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249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250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251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252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240</v>
      </c>
      <c r="B31" s="218"/>
      <c r="C31" s="157" t="s">
        <v>253</v>
      </c>
      <c r="D31" s="157"/>
      <c r="E31" s="161"/>
      <c r="F31" s="219"/>
    </row>
    <row r="32" spans="1:14" ht="14.25" customHeight="1">
      <c r="A32" s="217" t="s">
        <v>241</v>
      </c>
      <c r="B32" s="218"/>
      <c r="C32" s="157" t="s">
        <v>254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242</v>
      </c>
      <c r="B33" s="224"/>
      <c r="C33" s="157" t="s">
        <v>255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243</v>
      </c>
      <c r="B34" s="224"/>
      <c r="C34" s="157" t="s">
        <v>256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244</v>
      </c>
      <c r="B35" s="224"/>
      <c r="C35" s="172" t="s">
        <v>257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262</v>
      </c>
      <c r="H41" s="121" t="s">
        <v>233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133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3</v>
      </c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178</v>
      </c>
      <c r="P54" s="303">
        <v>2</v>
      </c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81</v>
      </c>
      <c r="F55" s="300" t="s">
        <v>142</v>
      </c>
      <c r="G55" s="301" t="str">
        <f t="shared" si="0"/>
        <v>3</v>
      </c>
      <c r="H55" s="293"/>
      <c r="I55" s="301"/>
      <c r="J55" s="301"/>
      <c r="K55" s="302"/>
      <c r="L55" s="303"/>
      <c r="M55" s="302" t="s">
        <v>289</v>
      </c>
      <c r="N55" s="303">
        <v>1</v>
      </c>
      <c r="O55" s="302" t="s">
        <v>290</v>
      </c>
      <c r="P55" s="303">
        <v>2</v>
      </c>
      <c r="Q55" s="301">
        <v>7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3</v>
      </c>
      <c r="F56" s="300" t="s">
        <v>140</v>
      </c>
      <c r="G56" s="301">
        <f t="shared" si="0"/>
      </c>
      <c r="H56" s="293"/>
      <c r="I56" s="301"/>
      <c r="J56" s="301"/>
      <c r="K56" s="302"/>
      <c r="L56" s="303"/>
      <c r="M56" s="302" t="s">
        <v>180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1</v>
      </c>
      <c r="F57" s="300" t="s">
        <v>140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181</v>
      </c>
      <c r="P57" s="303">
        <v>1</v>
      </c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66</v>
      </c>
      <c r="D60" s="299">
        <v>2</v>
      </c>
      <c r="E60" s="299">
        <v>2</v>
      </c>
      <c r="F60" s="300" t="s">
        <v>140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301</v>
      </c>
      <c r="B61" s="297" t="s">
        <v>301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74</v>
      </c>
      <c r="D62" s="308">
        <v>0</v>
      </c>
      <c r="E62" s="308">
        <v>10</v>
      </c>
      <c r="F62" s="309" t="s">
        <v>142</v>
      </c>
      <c r="G62" s="310" t="str">
        <f t="shared" si="0"/>
        <v>1</v>
      </c>
      <c r="H62" s="293"/>
      <c r="I62" s="310"/>
      <c r="J62" s="310"/>
      <c r="K62" s="311" t="s">
        <v>185</v>
      </c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2015-12-22T13:48:29Z</dcterms:created>
  <dcterms:modified xsi:type="dcterms:W3CDTF">2015-12-22T13:48:33Z</dcterms:modified>
  <cp:category/>
  <cp:version/>
  <cp:contentType/>
  <cp:contentStatus/>
</cp:coreProperties>
</file>