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MAI\18072 VIONEX\18072_VIONEX_exports\"/>
    </mc:Choice>
  </mc:AlternateContent>
  <xr:revisionPtr revIDLastSave="0" documentId="13_ncr:1_{89EEC8AE-6A14-49DE-B2E3-203B2F3227C2}" xr6:coauthVersionLast="40" xr6:coauthVersionMax="40" xr10:uidLastSave="{00000000-0000-0000-0000-000000000000}"/>
  <bookViews>
    <workbookView xWindow="0" yWindow="0" windowWidth="28800" windowHeight="12225" xr2:uid="{5BE86232-7A2B-450A-B337-C3FD5F5ACEE1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<sst xmlns="http://schemas.openxmlformats.org/spreadsheetml/2006/main" count="948" uniqueCount="302">
  <si>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</si>
  <si>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</si>
  <si>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</si>
  <si>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</si>
  <si>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</si>
  <si>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</si>
  <si>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</si>
  <si>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</si>
  <si>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</si>
  <si>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</si>
  <si>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</si>
  <si>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</si>
  <si>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</si>
  <si>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</si>
  <si>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</si>
  <si>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</si>
  <si>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</si>
  <si>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</si>
  <si>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</si>
  <si>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</si>
  <si>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</si>
  <si>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</si>
  <si>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</si>
  <si>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</si>
  <si>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</si>
  <si>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</si>
  <si>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</si>
  <si>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</si>
  <si>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</si>
  <si>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</si>
  <si>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</si>
  <si>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</si>
  <si>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</si>
  <si>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</si>
  <si>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</si>
  <si>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</si>
  <si>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</si>
  <si>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</si>
  <si>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</si>
  <si>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</si>
  <si>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</si>
  <si>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</si>
  <si>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</si>
  <si>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</si>
  <si>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</si>
  <si>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</si>
  <si>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</si>
  <si>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</si>
  <si>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</si>
  <si>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</si>
  <si>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</si>
  <si>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</si>
  <si>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</si>
  <si>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</si>
  <si>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</si>
  <si>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06830246</t>
  </si>
  <si>
    <t>VION</t>
  </si>
  <si>
    <t>VION A EXCENEVEX 1</t>
  </si>
  <si>
    <t>EXCENEVEX</t>
  </si>
  <si>
    <t>Réseau de contrôle opérationnel</t>
  </si>
  <si>
    <t>facultatif #</t>
  </si>
  <si>
    <t>CODE_OPERATION</t>
  </si>
  <si>
    <t>TYPO_NATIONALE</t>
  </si>
  <si>
    <t>21/05/2018</t>
  </si>
  <si>
    <t>38984189100036</t>
  </si>
  <si>
    <t>SAGE Environnement</t>
  </si>
  <si>
    <t>TP5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</si>
  <si>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</si>
  <si>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</si>
  <si>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</si>
  <si>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</si>
  <si>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</si>
  <si>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</si>
  <si>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</si>
  <si>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</si>
  <si>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</si>
  <si>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</si>
  <si>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</si>
  <si>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</si>
  <si>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</si>
  <si>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</si>
  <si>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</si>
  <si>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</si>
  <si>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</si>
  <si>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</si>
  <si>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</si>
  <si>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</si>
  <si>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</si>
  <si>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</si>
  <si>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</si>
  <si>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</si>
  <si>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</si>
  <si>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</si>
  <si>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</si>
  <si>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</si>
  <si>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</si>
  <si>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</si>
  <si>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</si>
  <si>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</si>
  <si>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</si>
  <si>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</si>
  <si>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</si>
  <si>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</si>
  <si>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</si>
  <si>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</si>
  <si>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</si>
  <si>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</si>
  <si>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</si>
  <si>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</si>
  <si>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</si>
  <si>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</si>
  <si>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</si>
  <si>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</si>
  <si>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</si>
  <si>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</si>
  <si>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</si>
  <si>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</si>
  <si>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</si>
  <si>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</si>
  <si>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</si>
  <si>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</si>
  <si>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</si>
  <si>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</si>
  <si>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</si>
  <si>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</si>
  <si>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</si>
  <si>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</si>
  <si>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</si>
  <si>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</si>
  <si>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</si>
  <si>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</si>
  <si>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</si>
  <si>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</si>
  <si>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</si>
  <si>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</si>
  <si>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</si>
  <si>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</si>
  <si>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</si>
  <si>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</si>
  <si>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</si>
  <si>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</si>
  <si>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</si>
  <si>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</si>
  <si>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</si>
  <si>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</si>
  <si>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</si>
  <si>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</si>
  <si>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</si>
  <si>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</si>
  <si>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</si>
  <si>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</si>
  <si>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</si>
  <si>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</si>
  <si>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</si>
  <si>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</si>
  <si>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</si>
  <si>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</si>
  <si>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</si>
  <si>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</si>
  <si>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</si>
  <si>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</si>
  <si>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</si>
  <si>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</si>
  <si>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</si>
  <si>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</si>
  <si>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</si>
  <si>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</si>
  <si>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</si>
  <si>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</si>
  <si>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Hydroptilidae</t>
  </si>
  <si>
    <t>193</t>
  </si>
  <si>
    <t>Hydroptila</t>
  </si>
  <si>
    <t>200</t>
  </si>
  <si>
    <t>Lype</t>
  </si>
  <si>
    <t>241</t>
  </si>
  <si>
    <t>Tinodes</t>
  </si>
  <si>
    <t>245</t>
  </si>
  <si>
    <t>Rhyacophila</t>
  </si>
  <si>
    <t>183</t>
  </si>
  <si>
    <t>Baetis</t>
  </si>
  <si>
    <t>364</t>
  </si>
  <si>
    <t>Centroptilum</t>
  </si>
  <si>
    <t>383</t>
  </si>
  <si>
    <t>Ephemera</t>
  </si>
  <si>
    <t>502</t>
  </si>
  <si>
    <t>Habrophlebia</t>
  </si>
  <si>
    <t>491</t>
  </si>
  <si>
    <t>Paraleptophlebia</t>
  </si>
  <si>
    <t>481</t>
  </si>
  <si>
    <t>Elmis</t>
  </si>
  <si>
    <t>618</t>
  </si>
  <si>
    <t>Limnius</t>
  </si>
  <si>
    <t>623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</si>
  <si>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</si>
  <si>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</si>
  <si>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</si>
  <si>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</si>
  <si>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</si>
  <si>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</si>
  <si>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</si>
  <si>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</si>
  <si>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</si>
  <si>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</si>
  <si>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Pacifastacus</t>
  </si>
  <si>
    <t>872</t>
  </si>
  <si>
    <t>Gammaridae</t>
  </si>
  <si>
    <t>887</t>
  </si>
  <si>
    <t>Gammarus</t>
  </si>
  <si>
    <t>892</t>
  </si>
  <si>
    <t>COPEPODE</t>
  </si>
  <si>
    <t>3206</t>
  </si>
  <si>
    <t>présence</t>
  </si>
  <si>
    <t>Pisidium</t>
  </si>
  <si>
    <t>1043</t>
  </si>
  <si>
    <t>OLIGOCHAETA</t>
  </si>
  <si>
    <t>933</t>
  </si>
  <si>
    <t>Planariidae</t>
  </si>
  <si>
    <t>1061</t>
  </si>
  <si>
    <t>NEMATHELMINTHA</t>
  </si>
  <si>
    <t>3111</t>
  </si>
  <si>
    <t>HYDROZOA</t>
  </si>
  <si>
    <t>3168</t>
  </si>
  <si>
    <t>18690155900069</t>
  </si>
  <si>
    <t>AERMC</t>
  </si>
  <si>
    <t>VIONEX_2018-05-21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</si>
  <si>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</si>
  <si>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</si>
  <si>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</si>
  <si>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</si>
  <si>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</si>
  <si>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</si>
  <si>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</si>
  <si>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</si>
  <si>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</si>
  <si>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</si>
  <si>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</si>
  <si>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</si>
  <si>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</si>
  <si>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</si>
  <si>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</si>
  <si>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</si>
  <si>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</si>
  <si>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</si>
  <si>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</si>
  <si>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</si>
  <si>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</si>
  <si>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</si>
  <si>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</si>
  <si>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</si>
  <si>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</si>
  <si>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</si>
  <si>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</si>
  <si>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</si>
  <si>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</si>
  <si>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</si>
  <si>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</si>
  <si>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</si>
  <si>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</si>
  <si>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</si>
  <si>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</si>
  <si>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</si>
  <si>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</si>
  <si>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</si>
  <si>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</si>
  <si>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</si>
  <si>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</si>
  <si>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</si>
  <si>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</si>
  <si>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</si>
  <si>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</si>
  <si>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</si>
  <si>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</si>
  <si>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</si>
  <si>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</si>
  <si>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</si>
  <si>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</si>
  <si>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</si>
  <si>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</si>
  <si>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</si>
  <si>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</si>
  <si>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</si>
  <si>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</si>
  <si>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</si>
  <si>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</si>
  <si>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</si>
  <si>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</si>
  <si>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P11</t>
  </si>
  <si>
    <t>P5, P9, P12</t>
  </si>
  <si>
    <t>P6,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</si>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</sst>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14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60ECB039-6C70-4038-B37E-768637727051}"/>
    <cellStyle name="Normal_résultats" xfId="1" xr:uid="{AE9F783A-E7C4-4274-8476-3D291FEF2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B715E-CBCB-4E7E-8B1D-506822066297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225</v>
      </c>
      <c r="B1" s="168"/>
      <c r="C1" s="169"/>
      <c r="D1" s="169"/>
      <c r="E1" s="169"/>
      <c r="F1" s="169"/>
      <c r="G1" s="169"/>
      <c r="H1" s="169"/>
      <c r="I1" s="170" t="s">
        <v>226</v>
      </c>
      <c r="J1" s="171" t="s">
        <v>225</v>
      </c>
      <c r="K1" s="172"/>
      <c r="L1" s="169"/>
      <c r="M1" s="169"/>
      <c r="N1" s="169"/>
      <c r="O1" s="169"/>
      <c r="P1" s="173"/>
      <c r="Q1" s="174"/>
      <c r="R1" s="170" t="s">
        <v>227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228</v>
      </c>
      <c r="D5" s="187" t="s">
        <v>21</v>
      </c>
      <c r="E5" s="186" t="s">
        <v>229</v>
      </c>
      <c r="F5" s="188" t="s">
        <v>230</v>
      </c>
      <c r="G5" s="186" t="s">
        <v>231</v>
      </c>
      <c r="H5" s="188" t="s">
        <v>232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6830246</v>
      </c>
      <c r="B6" s="196" t="s">
        <v>56</v>
      </c>
      <c r="C6" s="196" t="s">
        <v>57</v>
      </c>
      <c r="D6" s="197" t="s">
        <v>63</v>
      </c>
      <c r="E6" s="198">
        <v>958126.17776796408</v>
      </c>
      <c r="F6" s="198">
        <v>6587694.6883738888</v>
      </c>
      <c r="G6" s="198">
        <v>958122.90778772335</v>
      </c>
      <c r="H6" s="199">
        <v>6587753.4606004441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233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233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234</v>
      </c>
      <c r="F10" s="226"/>
      <c r="G10" s="227"/>
      <c r="H10" s="184"/>
      <c r="I10" s="184"/>
      <c r="J10" s="221" t="s">
        <v>235</v>
      </c>
      <c r="K10" s="222" t="s">
        <v>236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237</v>
      </c>
      <c r="C12" s="232">
        <v>4.3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238</v>
      </c>
      <c r="C13" s="235">
        <v>80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239</v>
      </c>
      <c r="C14" s="235">
        <v>3.7399999999999998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240</v>
      </c>
      <c r="C15" s="240">
        <f>C13*C14</f>
        <v>299.2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241</v>
      </c>
      <c r="C16" s="249">
        <f>+C15*0.05</f>
        <v>14.96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242</v>
      </c>
      <c r="K18" s="256" t="s">
        <v>83</v>
      </c>
      <c r="L18" s="257" t="s">
        <v>115</v>
      </c>
      <c r="M18" s="257" t="s">
        <v>235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86</v>
      </c>
      <c r="L19" s="253" t="s">
        <v>128</v>
      </c>
      <c r="M19" s="253" t="s">
        <v>145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92</v>
      </c>
      <c r="L20" s="253" t="s">
        <v>123</v>
      </c>
      <c r="M20" s="253" t="s">
        <v>145</v>
      </c>
      <c r="N20" s="260">
        <v>25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94</v>
      </c>
      <c r="L21" s="253" t="s">
        <v>123</v>
      </c>
      <c r="M21" s="253" t="s">
        <v>145</v>
      </c>
      <c r="N21" s="260">
        <v>20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99</v>
      </c>
      <c r="L22" s="253" t="s">
        <v>128</v>
      </c>
      <c r="M22" s="253" t="s">
        <v>145</v>
      </c>
      <c r="N22" s="260">
        <v>15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243</v>
      </c>
      <c r="D23" s="218"/>
      <c r="E23" s="218"/>
      <c r="F23" s="266"/>
      <c r="J23" s="262" t="s">
        <v>149</v>
      </c>
      <c r="K23" s="253" t="s">
        <v>96</v>
      </c>
      <c r="L23" s="253" t="s">
        <v>128</v>
      </c>
      <c r="M23" s="253" t="s">
        <v>150</v>
      </c>
      <c r="N23" s="260">
        <v>10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96</v>
      </c>
      <c r="L24" s="253" t="s">
        <v>123</v>
      </c>
      <c r="M24" s="253" t="s">
        <v>150</v>
      </c>
      <c r="N24" s="260">
        <v>10</v>
      </c>
      <c r="O24" s="260"/>
      <c r="P24" s="260"/>
      <c r="Q24" s="260"/>
      <c r="R24" s="261"/>
      <c r="S24" s="173"/>
    </row>
    <row r="25" spans="1:19" ht="14.25" customHeight="1">
      <c r="A25" s="267" t="s">
        <v>244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96</v>
      </c>
      <c r="L25" s="253" t="s">
        <v>133</v>
      </c>
      <c r="M25" s="253" t="s">
        <v>150</v>
      </c>
      <c r="N25" s="260">
        <v>20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245</v>
      </c>
      <c r="D26" s="222"/>
      <c r="E26" s="222"/>
      <c r="F26" s="269"/>
      <c r="J26" s="262" t="s">
        <v>153</v>
      </c>
      <c r="K26" s="253" t="s">
        <v>111</v>
      </c>
      <c r="L26" s="253" t="s">
        <v>123</v>
      </c>
      <c r="M26" s="253" t="s">
        <v>150</v>
      </c>
      <c r="N26" s="260">
        <v>20</v>
      </c>
      <c r="O26" s="260"/>
      <c r="P26" s="260"/>
      <c r="Q26" s="260"/>
      <c r="R26" s="261"/>
      <c r="S26" s="173"/>
    </row>
    <row r="27" spans="1:19" ht="14.25" customHeight="1">
      <c r="A27" s="267" t="s">
        <v>229</v>
      </c>
      <c r="B27" s="268"/>
      <c r="C27" s="207" t="s">
        <v>246</v>
      </c>
      <c r="D27" s="207"/>
      <c r="E27" s="207"/>
      <c r="F27" s="269"/>
      <c r="J27" s="262" t="s">
        <v>154</v>
      </c>
      <c r="K27" s="253" t="s">
        <v>96</v>
      </c>
      <c r="L27" s="253" t="s">
        <v>128</v>
      </c>
      <c r="M27" s="253" t="s">
        <v>155</v>
      </c>
      <c r="N27" s="260">
        <v>20</v>
      </c>
      <c r="O27" s="260"/>
      <c r="P27" s="260"/>
      <c r="Q27" s="260"/>
      <c r="R27" s="261"/>
      <c r="S27" s="173"/>
    </row>
    <row r="28" spans="1:19" ht="14.25" customHeight="1">
      <c r="A28" s="267" t="s">
        <v>230</v>
      </c>
      <c r="B28" s="268"/>
      <c r="C28" s="207" t="s">
        <v>247</v>
      </c>
      <c r="D28" s="207"/>
      <c r="E28" s="207"/>
      <c r="F28" s="269"/>
      <c r="J28" s="262" t="s">
        <v>156</v>
      </c>
      <c r="K28" s="253" t="s">
        <v>96</v>
      </c>
      <c r="L28" s="253" t="s">
        <v>123</v>
      </c>
      <c r="M28" s="253" t="s">
        <v>155</v>
      </c>
      <c r="N28" s="260">
        <v>15</v>
      </c>
      <c r="O28" s="260"/>
      <c r="P28" s="260"/>
      <c r="Q28" s="260"/>
      <c r="R28" s="261"/>
      <c r="S28" s="173"/>
    </row>
    <row r="29" spans="1:19" ht="14.25" customHeight="1">
      <c r="A29" s="267" t="s">
        <v>231</v>
      </c>
      <c r="B29" s="268"/>
      <c r="C29" s="207" t="s">
        <v>248</v>
      </c>
      <c r="D29" s="207"/>
      <c r="E29" s="207"/>
      <c r="F29" s="269"/>
      <c r="J29" s="262" t="s">
        <v>157</v>
      </c>
      <c r="K29" s="253" t="s">
        <v>96</v>
      </c>
      <c r="L29" s="253" t="s">
        <v>133</v>
      </c>
      <c r="M29" s="253" t="s">
        <v>155</v>
      </c>
      <c r="N29" s="260">
        <v>15</v>
      </c>
      <c r="O29" s="260"/>
      <c r="P29" s="260"/>
      <c r="Q29" s="260"/>
      <c r="R29" s="261"/>
    </row>
    <row r="30" spans="1:19" ht="14.25" customHeight="1">
      <c r="A30" s="267" t="s">
        <v>232</v>
      </c>
      <c r="B30" s="268"/>
      <c r="C30" s="207" t="s">
        <v>249</v>
      </c>
      <c r="D30" s="207"/>
      <c r="E30" s="207"/>
      <c r="F30" s="269"/>
      <c r="J30" s="270" t="s">
        <v>158</v>
      </c>
      <c r="K30" s="271" t="s">
        <v>96</v>
      </c>
      <c r="L30" s="271" t="s">
        <v>128</v>
      </c>
      <c r="M30" s="271" t="s">
        <v>155</v>
      </c>
      <c r="N30" s="272">
        <v>15</v>
      </c>
      <c r="O30" s="272"/>
      <c r="P30" s="272"/>
      <c r="Q30" s="272"/>
      <c r="R30" s="273"/>
    </row>
    <row r="31" spans="1:19" ht="14.25" customHeight="1">
      <c r="A31" s="267" t="s">
        <v>237</v>
      </c>
      <c r="B31" s="268"/>
      <c r="C31" s="207" t="s">
        <v>250</v>
      </c>
      <c r="D31" s="207"/>
      <c r="E31" s="211"/>
      <c r="F31" s="269"/>
    </row>
    <row r="32" spans="1:19" ht="14.25" customHeight="1">
      <c r="A32" s="267" t="s">
        <v>238</v>
      </c>
      <c r="B32" s="268"/>
      <c r="C32" s="207" t="s">
        <v>251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239</v>
      </c>
      <c r="B33" s="274"/>
      <c r="C33" s="207" t="s">
        <v>252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240</v>
      </c>
      <c r="B34" s="274"/>
      <c r="C34" s="207" t="s">
        <v>253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241</v>
      </c>
      <c r="B35" s="274"/>
      <c r="C35" s="222" t="s">
        <v>254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255</v>
      </c>
      <c r="B36" s="274"/>
      <c r="C36" s="222" t="s">
        <v>256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257</v>
      </c>
      <c r="B37" s="284"/>
      <c r="C37" s="243" t="s">
        <v>258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225</v>
      </c>
      <c r="B41" s="172"/>
      <c r="C41" s="169"/>
      <c r="D41" s="169"/>
      <c r="E41" s="169"/>
      <c r="F41" s="169"/>
      <c r="G41" s="170" t="s">
        <v>259</v>
      </c>
      <c r="H41" s="171" t="s">
        <v>225</v>
      </c>
      <c r="I41" s="172"/>
      <c r="J41" s="169"/>
      <c r="K41" s="169"/>
      <c r="L41" s="169"/>
      <c r="M41" s="169"/>
      <c r="Q41" s="170" t="s">
        <v>260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261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262</v>
      </c>
      <c r="B47" s="299"/>
      <c r="C47" s="299"/>
      <c r="D47" s="299"/>
      <c r="E47" s="299"/>
      <c r="F47" s="299"/>
      <c r="G47" s="300"/>
      <c r="H47" s="301" t="s">
        <v>263</v>
      </c>
      <c r="I47" s="302" t="s">
        <v>264</v>
      </c>
      <c r="J47" s="303"/>
      <c r="K47" s="302" t="s">
        <v>265</v>
      </c>
      <c r="L47" s="303"/>
      <c r="M47" s="302" t="s">
        <v>266</v>
      </c>
      <c r="N47" s="303"/>
      <c r="O47" s="302" t="s">
        <v>267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268</v>
      </c>
      <c r="B49" s="311" t="s">
        <v>269</v>
      </c>
      <c r="C49" s="312" t="s">
        <v>84</v>
      </c>
      <c r="D49" s="313" t="s">
        <v>270</v>
      </c>
      <c r="E49" s="314" t="s">
        <v>271</v>
      </c>
      <c r="F49" s="314" t="s">
        <v>272</v>
      </c>
      <c r="G49" s="314" t="s">
        <v>273</v>
      </c>
      <c r="H49" s="315"/>
      <c r="I49" s="310" t="s">
        <v>274</v>
      </c>
      <c r="J49" s="310" t="s">
        <v>275</v>
      </c>
      <c r="K49" s="316" t="s">
        <v>274</v>
      </c>
      <c r="L49" s="317" t="s">
        <v>275</v>
      </c>
      <c r="M49" s="316" t="s">
        <v>274</v>
      </c>
      <c r="N49" s="317" t="s">
        <v>275</v>
      </c>
      <c r="O49" s="316" t="s">
        <v>274</v>
      </c>
      <c r="P49" s="317" t="s">
        <v>275</v>
      </c>
      <c r="Q49" s="318" t="s">
        <v>276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277</v>
      </c>
      <c r="B51" s="329" t="s">
        <v>277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/>
      <c r="K51" s="334"/>
      <c r="L51" s="335"/>
      <c r="M51" s="334" t="s">
        <v>144</v>
      </c>
      <c r="N51" s="335">
        <v>2</v>
      </c>
      <c r="O51" s="334"/>
      <c r="P51" s="335">
        <v>1</v>
      </c>
      <c r="Q51" s="333">
        <v>1</v>
      </c>
    </row>
    <row r="52" spans="1:256">
      <c r="A52" s="336" t="s">
        <v>278</v>
      </c>
      <c r="B52" s="337" t="s">
        <v>279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280</v>
      </c>
      <c r="B53" s="337" t="s">
        <v>281</v>
      </c>
      <c r="C53" s="338" t="s">
        <v>92</v>
      </c>
      <c r="D53" s="339">
        <v>9</v>
      </c>
      <c r="E53" s="339">
        <v>1</v>
      </c>
      <c r="F53" s="340" t="s">
        <v>87</v>
      </c>
      <c r="G53" s="341"/>
      <c r="H53" s="324"/>
      <c r="I53" s="341"/>
      <c r="J53" s="341"/>
      <c r="K53" s="342"/>
      <c r="L53" s="343"/>
      <c r="M53" s="342"/>
      <c r="N53" s="343"/>
      <c r="O53" s="342" t="s">
        <v>146</v>
      </c>
      <c r="P53" s="343">
        <v>1</v>
      </c>
      <c r="Q53" s="341">
        <v>1</v>
      </c>
    </row>
    <row r="54" spans="1:256" ht="22.5">
      <c r="A54" s="336" t="s">
        <v>282</v>
      </c>
      <c r="B54" s="337" t="s">
        <v>283</v>
      </c>
      <c r="C54" s="344" t="s">
        <v>94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/>
      <c r="L54" s="343"/>
      <c r="M54" s="342"/>
      <c r="N54" s="343"/>
      <c r="O54" s="342" t="s">
        <v>147</v>
      </c>
      <c r="P54" s="343">
        <v>1</v>
      </c>
      <c r="Q54" s="341">
        <v>1</v>
      </c>
    </row>
    <row r="55" spans="1:256" ht="33.75">
      <c r="A55" s="336" t="s">
        <v>284</v>
      </c>
      <c r="B55" s="337" t="s">
        <v>285</v>
      </c>
      <c r="C55" s="344" t="s">
        <v>96</v>
      </c>
      <c r="D55" s="339">
        <v>7</v>
      </c>
      <c r="E55" s="339">
        <v>82</v>
      </c>
      <c r="F55" s="340" t="s">
        <v>97</v>
      </c>
      <c r="G55" s="341"/>
      <c r="H55" s="324"/>
      <c r="I55" s="341"/>
      <c r="J55" s="341"/>
      <c r="K55" s="342" t="s">
        <v>286</v>
      </c>
      <c r="L55" s="343">
        <v>1</v>
      </c>
      <c r="M55" s="342" t="s">
        <v>287</v>
      </c>
      <c r="N55" s="343">
        <v>3</v>
      </c>
      <c r="O55" s="342" t="s">
        <v>288</v>
      </c>
      <c r="P55" s="343">
        <v>2</v>
      </c>
      <c r="Q55" s="341">
        <v>7</v>
      </c>
    </row>
    <row r="56" spans="1:256" ht="33.75">
      <c r="A56" s="336" t="s">
        <v>289</v>
      </c>
      <c r="B56" s="337" t="s">
        <v>290</v>
      </c>
      <c r="C56" s="344" t="s">
        <v>99</v>
      </c>
      <c r="D56" s="339">
        <v>6</v>
      </c>
      <c r="E56" s="339">
        <v>3</v>
      </c>
      <c r="F56" s="340" t="s">
        <v>87</v>
      </c>
      <c r="G56" s="341"/>
      <c r="H56" s="324"/>
      <c r="I56" s="341"/>
      <c r="J56" s="341"/>
      <c r="K56" s="342"/>
      <c r="L56" s="343">
        <v>1</v>
      </c>
      <c r="M56" s="342" t="s">
        <v>148</v>
      </c>
      <c r="N56" s="343">
        <v>3</v>
      </c>
      <c r="O56" s="342"/>
      <c r="P56" s="343">
        <v>2</v>
      </c>
      <c r="Q56" s="341">
        <v>1</v>
      </c>
    </row>
    <row r="57" spans="1:256" ht="22.5">
      <c r="A57" s="336" t="s">
        <v>291</v>
      </c>
      <c r="B57" s="337" t="s">
        <v>292</v>
      </c>
      <c r="C57" s="338" t="s">
        <v>101</v>
      </c>
      <c r="D57" s="339">
        <v>5</v>
      </c>
      <c r="E57" s="339">
        <v>1</v>
      </c>
      <c r="F57" s="340" t="s">
        <v>87</v>
      </c>
      <c r="G57" s="341"/>
      <c r="H57" s="324"/>
      <c r="I57" s="341"/>
      <c r="J57" s="341"/>
      <c r="K57" s="342"/>
      <c r="L57" s="343"/>
      <c r="M57" s="342"/>
      <c r="N57" s="343">
        <v>1</v>
      </c>
      <c r="O57" s="342"/>
      <c r="P57" s="343">
        <v>2</v>
      </c>
      <c r="Q57" s="341">
        <v>0</v>
      </c>
    </row>
    <row r="58" spans="1:256" ht="22.5">
      <c r="A58" s="336" t="s">
        <v>293</v>
      </c>
      <c r="B58" s="337" t="s">
        <v>294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295</v>
      </c>
      <c r="B59" s="337" t="s">
        <v>296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297</v>
      </c>
      <c r="B60" s="337" t="s">
        <v>298</v>
      </c>
      <c r="C60" s="338" t="s">
        <v>107</v>
      </c>
      <c r="D60" s="339">
        <v>2</v>
      </c>
      <c r="E60" s="339">
        <v>1</v>
      </c>
      <c r="F60" s="340" t="s">
        <v>87</v>
      </c>
      <c r="G60" s="341"/>
      <c r="H60" s="324"/>
      <c r="I60" s="341"/>
      <c r="J60" s="341"/>
      <c r="K60" s="342"/>
      <c r="L60" s="343"/>
      <c r="M60" s="342"/>
      <c r="N60" s="343"/>
      <c r="O60" s="342"/>
      <c r="P60" s="343">
        <v>1</v>
      </c>
      <c r="Q60" s="341">
        <v>0</v>
      </c>
    </row>
    <row r="61" spans="1:256">
      <c r="A61" s="336" t="s">
        <v>299</v>
      </c>
      <c r="B61" s="337" t="s">
        <v>299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300</v>
      </c>
      <c r="B62" s="346" t="s">
        <v>301</v>
      </c>
      <c r="C62" s="347" t="s">
        <v>111</v>
      </c>
      <c r="D62" s="348">
        <v>0</v>
      </c>
      <c r="E62" s="348">
        <v>10</v>
      </c>
      <c r="F62" s="349" t="s">
        <v>97</v>
      </c>
      <c r="G62" s="350"/>
      <c r="H62" s="324"/>
      <c r="I62" s="350"/>
      <c r="J62" s="350"/>
      <c r="K62" s="351"/>
      <c r="L62" s="352"/>
      <c r="M62" s="351"/>
      <c r="N62" s="352">
        <v>1</v>
      </c>
      <c r="O62" s="351" t="s">
        <v>153</v>
      </c>
      <c r="P62" s="352">
        <v>2</v>
      </c>
      <c r="Q62" s="350">
        <v>1</v>
      </c>
    </row>
    <row r="63" spans="1:256" ht="27.75" customHeight="1" thickBot="1">
      <c r="H63" s="353" t="s">
        <v>276</v>
      </c>
      <c r="I63" s="354">
        <v>0</v>
      </c>
      <c r="J63" s="355"/>
      <c r="K63" s="354">
        <v>2</v>
      </c>
      <c r="L63" s="355"/>
      <c r="M63" s="354">
        <v>5</v>
      </c>
      <c r="N63" s="355"/>
      <c r="O63" s="354">
        <v>5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5761828-160D-4855-B8A8-329FED1E060D}">
      <formula1>0</formula1>
      <formula2>50</formula2>
    </dataValidation>
    <dataValidation type="date" allowBlank="1" showErrorMessage="1" errorTitle="Date du prélèvement (jj/mm/aaaa)" sqref="D6:H6" xr:uid="{2A377491-B950-40E0-B104-D23C99BE44D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A717-EFE8-4537-AC46-15D116001FAB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222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74121</v>
      </c>
      <c r="G23" s="32">
        <v>958147</v>
      </c>
      <c r="H23" s="32">
        <v>6587830</v>
      </c>
      <c r="I23" s="32">
        <v>380</v>
      </c>
      <c r="J23" s="32" t="s">
        <v>59</v>
      </c>
      <c r="K23" s="31">
        <v>958126.17776796408</v>
      </c>
      <c r="L23" s="31">
        <v>6587694.6883738888</v>
      </c>
      <c r="M23" s="31">
        <v>958122.90778772335</v>
      </c>
      <c r="N23" s="31">
        <v>6587753.4606004441</v>
      </c>
      <c r="O23" s="32">
        <v>4.3</v>
      </c>
      <c r="P23" s="32">
        <v>80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223</v>
      </c>
      <c r="B26" s="39" t="s">
        <v>224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3.7399999999999998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>
        <v>1</v>
      </c>
      <c r="I41" s="89" t="s">
        <v>87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82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3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87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10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86</v>
      </c>
      <c r="E66" s="89" t="s">
        <v>128</v>
      </c>
      <c r="F66" s="89" t="s">
        <v>145</v>
      </c>
      <c r="G66" s="89">
        <v>10</v>
      </c>
      <c r="H66" s="89"/>
      <c r="I66" s="89">
        <v>3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92</v>
      </c>
      <c r="E67" s="89" t="s">
        <v>123</v>
      </c>
      <c r="F67" s="89" t="s">
        <v>145</v>
      </c>
      <c r="G67" s="92">
        <v>25</v>
      </c>
      <c r="H67" s="89"/>
      <c r="I67" s="89">
        <v>3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94</v>
      </c>
      <c r="E68" s="89" t="s">
        <v>123</v>
      </c>
      <c r="F68" s="89" t="s">
        <v>145</v>
      </c>
      <c r="G68" s="92">
        <v>20</v>
      </c>
      <c r="H68" s="89"/>
      <c r="I68" s="89">
        <v>3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99</v>
      </c>
      <c r="E69" s="89" t="s">
        <v>128</v>
      </c>
      <c r="F69" s="89" t="s">
        <v>145</v>
      </c>
      <c r="G69" s="92">
        <v>15</v>
      </c>
      <c r="H69" s="89"/>
      <c r="I69" s="89">
        <v>3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128</v>
      </c>
      <c r="F70" s="89" t="s">
        <v>150</v>
      </c>
      <c r="G70" s="92">
        <v>10</v>
      </c>
      <c r="H70" s="89"/>
      <c r="I70" s="89">
        <v>3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96</v>
      </c>
      <c r="E71" s="89" t="s">
        <v>123</v>
      </c>
      <c r="F71" s="89" t="s">
        <v>150</v>
      </c>
      <c r="G71" s="92">
        <v>10</v>
      </c>
      <c r="H71" s="89"/>
      <c r="I71" s="89">
        <v>3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96</v>
      </c>
      <c r="E72" s="89" t="s">
        <v>133</v>
      </c>
      <c r="F72" s="89" t="s">
        <v>150</v>
      </c>
      <c r="G72" s="92">
        <v>20</v>
      </c>
      <c r="H72" s="89"/>
      <c r="I72" s="89">
        <v>3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111</v>
      </c>
      <c r="E73" s="89" t="s">
        <v>123</v>
      </c>
      <c r="F73" s="89" t="s">
        <v>150</v>
      </c>
      <c r="G73" s="92">
        <v>20</v>
      </c>
      <c r="H73" s="89"/>
      <c r="I73" s="89">
        <v>3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96</v>
      </c>
      <c r="E74" s="89" t="s">
        <v>128</v>
      </c>
      <c r="F74" s="89" t="s">
        <v>155</v>
      </c>
      <c r="G74" s="92">
        <v>20</v>
      </c>
      <c r="H74" s="89"/>
      <c r="I74" s="89">
        <v>3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96</v>
      </c>
      <c r="E75" s="89" t="s">
        <v>123</v>
      </c>
      <c r="F75" s="89" t="s">
        <v>155</v>
      </c>
      <c r="G75" s="92">
        <v>15</v>
      </c>
      <c r="H75" s="89"/>
      <c r="I75" s="89">
        <v>3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96</v>
      </c>
      <c r="E76" s="89" t="s">
        <v>133</v>
      </c>
      <c r="F76" s="89" t="s">
        <v>155</v>
      </c>
      <c r="G76" s="92">
        <v>15</v>
      </c>
      <c r="H76" s="89"/>
      <c r="I76" s="89">
        <v>3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96</v>
      </c>
      <c r="E77" s="89" t="s">
        <v>128</v>
      </c>
      <c r="F77" s="89" t="s">
        <v>155</v>
      </c>
      <c r="G77" s="92">
        <v>15</v>
      </c>
      <c r="H77" s="89"/>
      <c r="I77" s="89">
        <v>3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>
        <v>2</v>
      </c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>
        <v>1</v>
      </c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/>
      <c r="F90" s="92">
        <v>1</v>
      </c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>
        <v>4</v>
      </c>
      <c r="F91" s="92">
        <v>11</v>
      </c>
      <c r="G91" s="92">
        <v>14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>
        <v>2</v>
      </c>
      <c r="F92" s="92">
        <v>4</v>
      </c>
      <c r="G92" s="92">
        <v>7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3</v>
      </c>
      <c r="F93" s="92">
        <v>26</v>
      </c>
      <c r="G93" s="92">
        <v>24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>
        <v>1</v>
      </c>
      <c r="F94" s="92"/>
      <c r="G94" s="92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12</v>
      </c>
      <c r="F95" s="92">
        <v>4</v>
      </c>
      <c r="G95" s="92">
        <v>2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16</v>
      </c>
      <c r="F96" s="92">
        <v>12</v>
      </c>
      <c r="G96" s="92">
        <v>5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1</v>
      </c>
      <c r="F97" s="92">
        <v>6</v>
      </c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>
        <v>16</v>
      </c>
      <c r="F98" s="92">
        <v>4</v>
      </c>
      <c r="G98" s="92">
        <v>7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/>
      <c r="F99" s="92">
        <v>1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>
        <v>586</v>
      </c>
      <c r="F100" s="92">
        <v>76</v>
      </c>
      <c r="G100" s="92">
        <v>275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2</v>
      </c>
      <c r="F101" s="92">
        <v>4</v>
      </c>
      <c r="G101" s="92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/>
      <c r="F102" s="92">
        <v>10</v>
      </c>
      <c r="G102" s="92">
        <v>36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1</v>
      </c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>
        <v>6</v>
      </c>
      <c r="F104" s="92">
        <v>18</v>
      </c>
      <c r="G104" s="92">
        <v>8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1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>
        <v>116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1219</v>
      </c>
      <c r="F107" s="92">
        <v>290</v>
      </c>
      <c r="G107" s="92">
        <v>1460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 t="s">
        <v>211</v>
      </c>
      <c r="F108" s="92" t="s">
        <v>211</v>
      </c>
      <c r="G108" s="92" t="s">
        <v>211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14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300</v>
      </c>
      <c r="F110" s="92">
        <v>200</v>
      </c>
      <c r="G110" s="92">
        <v>125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1</v>
      </c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 t="s">
        <v>211</v>
      </c>
      <c r="F112" s="92" t="s">
        <v>211</v>
      </c>
      <c r="G112" s="92" t="s">
        <v>211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 t="s">
        <v>211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/>
      <c r="D114" s="133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/>
      <c r="D115" s="133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/>
      <c r="D116" s="133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/>
      <c r="D117" s="133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/>
      <c r="D118" s="133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/>
      <c r="D119" s="133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/>
      <c r="D120" s="13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56F5EB40-295F-48EA-8435-CB291670BEB7}">
      <formula1>$T$2:$T$3</formula1>
    </dataValidation>
    <dataValidation type="list" allowBlank="1" showErrorMessage="1" errorTitle="Bocal de regroupement" sqref="F78" xr:uid="{66187914-8ECB-434B-AFE0-D0CC3D5584FB}">
      <formula1>#REF!</formula1>
    </dataValidation>
    <dataValidation type="list" allowBlank="1" showErrorMessage="1" errorTitle="Abondance végétation de 0 à 5" sqref="K78" xr:uid="{E11FA336-90BD-4532-A628-A1C83473CA65}">
      <formula1>#REF!</formula1>
    </dataValidation>
    <dataValidation type="list" allowBlank="1" showErrorMessage="1" errorTitle="Intensité du comatage de 0 à 5" sqref="H78" xr:uid="{E773A01E-60A8-4DAE-94F7-4777B3DFF1ED}">
      <formula1>#REF!</formula1>
    </dataValidation>
    <dataValidation type="list" allowBlank="1" showErrorMessage="1" errorTitle="Codage SANDRE svp" sqref="E78" xr:uid="{C8F70ED4-1A16-4C5A-AAD6-C26D33ECE647}">
      <formula1>#REF!</formula1>
    </dataValidation>
    <dataValidation type="list" allowBlank="1" showInputMessage="1" showErrorMessage="1" sqref="D78 IV67:IV78" xr:uid="{6C01F3B0-CD40-4F72-AA8B-CBF54978907D}">
      <formula1>#REF!</formula1>
    </dataValidation>
    <dataValidation type="list" allowBlank="1" errorTitle="Codage SANDRE svp" sqref="E66:E77" xr:uid="{F088B228-5BD8-46C1-94EC-708A31B7F961}">
      <formula1>"N1, N3, N5 , N6"</formula1>
    </dataValidation>
    <dataValidation type="list" allowBlank="1" showInputMessage="1" sqref="D67:D77" xr:uid="{C19EF0F8-D81A-4D73-A017-CB4B074FFC5A}">
      <formula1>"S1, S2, S3, S9, S10, S11, S18, S24, S25, S28, S29, S30"</formula1>
    </dataValidation>
    <dataValidation allowBlank="1" showErrorMessage="1" errorTitle="Altitude en mètres" sqref="K23:N23" xr:uid="{B703F020-95E0-4A9A-8715-D4902C5A5FC3}"/>
    <dataValidation type="list" allowBlank="1" errorTitle="Bocal de regroupement" sqref="F66:F77" xr:uid="{49F895E9-ED15-4709-80DD-375A9F8A59E7}">
      <formula1>"PhA , PhB, PhC"</formula1>
    </dataValidation>
    <dataValidation type="list" allowBlank="1" errorTitle="Intensité du comatage de 0 à 5" sqref="H66:H77" xr:uid="{8D6B9429-C07E-40EE-916D-1FE65877C5CD}">
      <formula1>"0, 1, 2, 3, 4, 5"</formula1>
    </dataValidation>
    <dataValidation type="list" allowBlank="1" errorTitle="Stabilité ou non du substrat" sqref="I66:I77" xr:uid="{302DFB07-9981-4C95-8B3F-497CC8DE7C49}">
      <formula1>"stable , moyennement stable , instable"</formula1>
    </dataValidation>
    <dataValidation type="list" allowBlank="1" errorTitle="Abondance végétation de 0 à 5" sqref="K66:K77" xr:uid="{A0E2984A-1D30-4F27-B16E-D30D33A08DB7}">
      <formula1>"0, 1, 2, 3, 4, 5"</formula1>
    </dataValidation>
    <dataValidation type="list" allowBlank="1" errorTitle="Choisir une des 4 catégories" error="Vous devez indiquer une des 4 catégories de la liste déroulante" sqref="I39:I50" xr:uid="{82A69BFF-27E3-408E-BC6C-E123D7894451}">
      <formula1>"D, M, MNR, P"</formula1>
    </dataValidation>
    <dataValidation type="list" allowBlank="1" sqref="D66" xr:uid="{A7408CEA-A7F8-446C-AB3A-1C01987C8A86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7181FDCB-454E-4C73-B02B-FB067944440D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B6F52629-4EF4-4D2F-9F8D-AC22515852DF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7419FC2-8946-49C5-B6EF-68912538462C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289ADBB8-4A10-4849-9800-A6C4F3202DD5}">
      <formula1>1</formula1>
      <formula2>3</formula2>
    </dataValidation>
    <dataValidation allowBlank="1" showErrorMessage="1" promptTitle="ATTENTION" prompt="en Lambert II étendu" sqref="G23 E27:E28" xr:uid="{8A27EA0B-17E4-44C6-B03D-3DF939577FAD}"/>
    <dataValidation type="textLength" allowBlank="1" showInputMessage="1" showErrorMessage="1" sqref="A41:E41 IS42:IV42" xr:uid="{D70431BD-0E74-4DD5-8B24-07758DF5DD35}">
      <formula1>0</formula1>
      <formula2>50</formula2>
    </dataValidation>
    <dataValidation type="whole" allowBlank="1" showErrorMessage="1" errorTitle="Altitude en mètres" sqref="I23:I28" xr:uid="{793C5046-6E4A-40C3-94F8-CD0F0563F0E2}">
      <formula1>0</formula1>
      <formula2>4000</formula2>
    </dataValidation>
    <dataValidation type="decimal" allowBlank="1" showErrorMessage="1" errorTitle="Recouvrement en % de 0 à 100" sqref="H39:H50" xr:uid="{D56EC665-FB3B-4742-A387-1FD058C10B64}">
      <formula1>0</formula1>
      <formula2>100</formula2>
    </dataValidation>
    <dataValidation type="textLength" operator="equal" allowBlank="1" showErrorMessage="1" errorTitle="Code INSEE selon le type 00000" sqref="F23" xr:uid="{01194B91-4436-4EA2-ADC3-F138838DBAE3}">
      <formula1>5</formula1>
      <formula2>0</formula2>
    </dataValidation>
    <dataValidation type="date" allowBlank="1" showErrorMessage="1" errorTitle="Date du prélèvement (jj/mm/aaaa)" sqref="IV40" xr:uid="{741C4BDD-9139-4E29-AF07-1DCF83D55930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2019-01-23T07:45:25Z</dcterms:created>
  <dcterms:modified xsi:type="dcterms:W3CDTF">2019-01-23T07:46:07Z</dcterms:modified>
</cp:coreProperties>
</file>