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<sst xmlns="http://schemas.openxmlformats.org/spreadsheetml/2006/main" count="379" uniqueCount="234">
  <si>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</si>
  <si>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</si>
  <si>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</si>
  <si>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</si>
  <si>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</si>
  <si>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</si>
  <si>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</si>
  <si>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</si>
  <si>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</si>
  <si>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</si>
  <si>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</si>
  <si>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</si>
  <si>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</si>
  <si>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</si>
  <si>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</si>
  <si>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</si>
  <si>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</si>
  <si>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</si>
  <si>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</si>
  <si>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</si>
  <si>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</si>
  <si>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</si>
  <si>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</si>
  <si>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</si>
  <si>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</si>
  <si>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</si>
  <si>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</si>
  <si>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</si>
  <si>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</si>
  <si>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</si>
  <si>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</si>
  <si>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</si>
  <si>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</si>
  <si>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</si>
  <si>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</si>
  <si>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</si>
  <si>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</si>
  <si>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</si>
  <si>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</si>
  <si>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</si>
  <si>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</si>
  <si>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</si>
  <si>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</si>
  <si>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</si>
  <si>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</si>
  <si>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</si>
  <si>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</si>
  <si>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</si>
  <si>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</si>
  <si>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</si>
  <si>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</si>
  <si>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</si>
  <si>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</si>
  <si>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</si>
  <si>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</si>
  <si>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</si>
  <si>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</si>
  <si>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</si>
  <si>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</si>
  <si>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</si>
  <si>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</si>
  <si>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</si>
  <si>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</si>
  <si>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</si>
  <si>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</si>
  <si>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</si>
  <si>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</si>
  <si>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</si>
  <si>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</si>
  <si>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</si>
  <si>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</si>
  <si>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</si>
  <si>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</si>
  <si>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</si>
  <si>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</si>
  <si>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</si>
  <si>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</si>
  <si>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</si>
  <si>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</si>
  <si>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</si>
  <si>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</si>
  <si>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</si>
  <si>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</si>
  <si>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</si>
  <si>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</si>
  <si>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</si>
  <si>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</si>
  <si>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06840500</t>
  </si>
  <si>
    <t>NOM</t>
  </si>
  <si>
    <t>Nom à Thônes</t>
  </si>
  <si>
    <t>THONES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</si>
  <si>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</si>
  <si>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</si>
  <si>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</si>
  <si>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</si>
  <si>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</si>
  <si>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</si>
  <si>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</si>
  <si>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</si>
  <si>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</si>
  <si>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</si>
  <si>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</si>
  <si>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</si>
  <si>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</si>
  <si>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</si>
  <si>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</si>
  <si>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</si>
  <si>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</si>
  <si>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</si>
  <si>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</si>
  <si>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</si>
  <si>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</si>
  <si>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</si>
  <si>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</si>
  <si>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</si>
  <si>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</si>
  <si>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</si>
  <si>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</si>
  <si>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</si>
  <si>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</si>
  <si>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</si>
  <si>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</si>
  <si>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</si>
  <si>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</si>
  <si>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</si>
  <si>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</si>
  <si>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</si>
  <si>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</si>
  <si>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</si>
  <si>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</si>
  <si>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</si>
  <si>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</si>
  <si>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</si>
  <si>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</si>
  <si>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</si>
  <si>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</si>
  <si>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</si>
  <si>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</si>
  <si>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</si>
  <si>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</si>
  <si>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</si>
  <si>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</si>
  <si>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</si>
  <si>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</si>
  <si>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</si>
  <si>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</si>
  <si>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</si>
  <si>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</si>
  <si>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</si>
  <si>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</si>
  <si>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</si>
  <si>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</si>
  <si>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</si>
  <si>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</si>
  <si>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</si>
  <si>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</si>
  <si>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</si>
  <si>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</si>
  <si>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</si>
  <si>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Algues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</si>
  <si>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</si>
  <si>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</si>
  <si>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</si>
  <si>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</si>
  <si>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</si>
  <si>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</si>
  <si>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</si>
  <si>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</si>
  <si>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</si>
  <si>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</si>
  <si>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</si>
  <si>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</si>
  <si>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</si>
  <si>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</si>
  <si>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</si>
  <si>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</si>
  <si>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</si>
  <si>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</si>
  <si>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</si>
  <si>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</si>
  <si>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</si>
  <si>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</si>
  <si>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</si>
  <si>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</si>
  <si>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</si>
  <si>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</si>
  <si>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</si>
  <si>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</si>
  <si>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Amphinemura</t>
  </si>
  <si>
    <t>Nemoura</t>
  </si>
  <si>
    <t>Protonemura</t>
  </si>
  <si>
    <t>Isoperla</t>
  </si>
  <si>
    <t>Taeniopterygidae</t>
  </si>
  <si>
    <t>Brachyptera</t>
  </si>
  <si>
    <t>Taeniopteryx</t>
  </si>
  <si>
    <t>Hydropsyche</t>
  </si>
  <si>
    <t>Hydroptila</t>
  </si>
  <si>
    <t>sF. Limnephilinae</t>
  </si>
  <si>
    <t>Odontocerum</t>
  </si>
  <si>
    <t>Rhyacophila</t>
  </si>
  <si>
    <t>Baetis</t>
  </si>
  <si>
    <t>Ecdyonurus</t>
  </si>
  <si>
    <t>Epeorus</t>
  </si>
  <si>
    <t>Rhithrogena</t>
  </si>
  <si>
    <t>Elmis</t>
  </si>
  <si>
    <t>Limnius</t>
  </si>
  <si>
    <t>Riolus</t>
  </si>
  <si>
    <t>Hydraena</t>
  </si>
  <si>
    <t>Athericidae</t>
  </si>
  <si>
    <t>Chironomidae</t>
  </si>
  <si>
    <t>Empididae</t>
  </si>
  <si>
    <t>Limoniidae</t>
  </si>
  <si>
    <t>Psychodidae</t>
  </si>
  <si>
    <t>Simuliidae</t>
  </si>
  <si>
    <t>Tipulidae</t>
  </si>
  <si>
    <t>Gammarus</t>
  </si>
  <si>
    <t>HYDRACARIENS = Hydracarina</t>
  </si>
  <si>
    <t>présence</t>
  </si>
  <si>
    <t>Sphaeriidae</t>
  </si>
  <si>
    <t>Sphaerium</t>
  </si>
  <si>
    <t>Potamopyrgus</t>
  </si>
  <si>
    <t>OLIGOCHAETA</t>
  </si>
  <si>
    <t>Planariidae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</si>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</sst>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29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15_NOTHO_03-02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34">
      <selection activeCell="C88" sqref="C88:G122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55" customWidth="1"/>
    <col min="7" max="7" width="22.140625" style="55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56" bestFit="1" customWidth="1"/>
    <col min="23" max="23" width="13.57421875" style="56" bestFit="1" customWidth="1"/>
    <col min="24" max="24" width="6.00390625" style="56" bestFit="1" customWidth="1"/>
    <col min="25" max="41" width="12.140625" style="56" customWidth="1"/>
    <col min="42" max="16384" width="11.421875" style="56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19"/>
      <c r="D4" s="19"/>
      <c r="E4" s="20"/>
      <c r="F4" s="21" t="s">
        <v>21</v>
      </c>
      <c r="R4" s="22" t="s">
        <v>22</v>
      </c>
      <c r="S4" s="23" t="s">
        <v>23</v>
      </c>
      <c r="T4" s="12">
        <v>2</v>
      </c>
      <c r="U4" s="23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4" t="s">
        <v>28</v>
      </c>
      <c r="B5" s="14" t="s">
        <v>29</v>
      </c>
      <c r="C5" s="15"/>
      <c r="D5" s="15"/>
      <c r="E5" s="25"/>
      <c r="F5" s="26"/>
      <c r="G5" s="27"/>
      <c r="R5" s="22" t="s">
        <v>30</v>
      </c>
      <c r="S5" s="23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4" t="s">
        <v>34</v>
      </c>
      <c r="B6" s="15" t="s">
        <v>35</v>
      </c>
      <c r="C6" s="15"/>
      <c r="D6" s="15"/>
      <c r="E6" s="25"/>
      <c r="F6" s="26"/>
      <c r="G6" s="27"/>
      <c r="R6" s="22" t="s">
        <v>36</v>
      </c>
      <c r="S6" s="23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4" t="s">
        <v>39</v>
      </c>
      <c r="B7" s="15" t="s">
        <v>40</v>
      </c>
      <c r="C7" s="15"/>
      <c r="D7" s="15"/>
      <c r="E7" s="25"/>
      <c r="F7" s="26"/>
      <c r="G7" s="27"/>
      <c r="H7" s="28" t="s">
        <v>41</v>
      </c>
      <c r="I7" s="29"/>
      <c r="R7" s="22" t="s">
        <v>42</v>
      </c>
      <c r="S7" s="23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4" t="s">
        <v>45</v>
      </c>
      <c r="B8" s="15" t="s">
        <v>46</v>
      </c>
      <c r="C8" s="15"/>
      <c r="D8" s="15"/>
      <c r="E8" s="25"/>
      <c r="F8" s="26"/>
      <c r="G8" s="27"/>
      <c r="H8" s="30"/>
      <c r="I8" s="31"/>
      <c r="R8" s="22" t="s">
        <v>47</v>
      </c>
      <c r="S8" s="23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4" t="s">
        <v>50</v>
      </c>
      <c r="B9" s="15" t="s">
        <v>51</v>
      </c>
      <c r="C9" s="15"/>
      <c r="D9" s="15"/>
      <c r="E9" s="25"/>
      <c r="F9" s="26"/>
      <c r="G9" s="27"/>
      <c r="H9" s="30"/>
      <c r="I9" s="31"/>
      <c r="R9" s="22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4" t="s">
        <v>54</v>
      </c>
      <c r="B10" s="15" t="s">
        <v>223</v>
      </c>
      <c r="C10" s="15"/>
      <c r="D10" s="15"/>
      <c r="E10" s="25"/>
      <c r="F10" s="26"/>
      <c r="G10" s="27"/>
      <c r="H10" s="30"/>
      <c r="I10" s="31"/>
      <c r="R10" s="22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4" t="s">
        <v>57</v>
      </c>
      <c r="B11" s="15" t="s">
        <v>223</v>
      </c>
      <c r="C11" s="15"/>
      <c r="D11" s="15"/>
      <c r="E11" s="25"/>
      <c r="F11" s="26"/>
      <c r="G11" s="27"/>
      <c r="H11" s="32"/>
      <c r="I11" s="33"/>
      <c r="R11" s="22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4" t="s">
        <v>60</v>
      </c>
      <c r="B12" s="15" t="s">
        <v>61</v>
      </c>
      <c r="C12" s="15"/>
      <c r="D12" s="15"/>
      <c r="E12" s="25"/>
      <c r="F12" s="26"/>
      <c r="G12" s="27"/>
      <c r="H12" s="34"/>
      <c r="I12" s="34"/>
      <c r="R12" s="22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5" t="s">
        <v>64</v>
      </c>
      <c r="B13" s="36" t="s">
        <v>65</v>
      </c>
      <c r="C13" s="36"/>
      <c r="D13" s="36"/>
      <c r="E13" s="37"/>
      <c r="F13" s="38"/>
      <c r="G13" s="27"/>
      <c r="R13" s="22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4" t="s">
        <v>68</v>
      </c>
      <c r="B14" s="15" t="s">
        <v>224</v>
      </c>
      <c r="C14" s="15"/>
      <c r="D14" s="15"/>
      <c r="E14" s="25"/>
      <c r="F14" s="21" t="s">
        <v>69</v>
      </c>
      <c r="G14" s="27"/>
      <c r="R14" s="22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4" t="s">
        <v>71</v>
      </c>
      <c r="B15" s="15" t="s">
        <v>225</v>
      </c>
      <c r="C15" s="15"/>
      <c r="D15" s="15"/>
      <c r="E15" s="25"/>
      <c r="F15" s="26"/>
      <c r="G15" s="27"/>
      <c r="R15" s="22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4" t="s">
        <v>73</v>
      </c>
      <c r="B16" s="15" t="s">
        <v>226</v>
      </c>
      <c r="C16" s="15"/>
      <c r="D16" s="15"/>
      <c r="E16" s="39"/>
      <c r="F16" s="26"/>
      <c r="G16" s="27"/>
      <c r="R16" s="22" t="s">
        <v>74</v>
      </c>
      <c r="S16" s="40"/>
      <c r="T16" s="40"/>
      <c r="U16" s="40"/>
      <c r="V16" s="40"/>
      <c r="W16" s="40"/>
      <c r="X16" s="41"/>
    </row>
    <row r="17" spans="1:24" s="4" customFormat="1" ht="12.75">
      <c r="A17" s="24" t="s">
        <v>75</v>
      </c>
      <c r="B17" s="15" t="s">
        <v>227</v>
      </c>
      <c r="C17" s="15"/>
      <c r="D17" s="15"/>
      <c r="E17" s="39"/>
      <c r="F17" s="26"/>
      <c r="G17" s="27"/>
      <c r="R17" s="22" t="s">
        <v>76</v>
      </c>
      <c r="S17" s="12"/>
      <c r="T17" s="12"/>
      <c r="U17" s="12"/>
      <c r="V17" s="12"/>
      <c r="W17" s="12"/>
      <c r="X17" s="17"/>
    </row>
    <row r="18" spans="1:24" s="4" customFormat="1" ht="12.75">
      <c r="A18" s="24" t="s">
        <v>77</v>
      </c>
      <c r="B18" s="14" t="s">
        <v>228</v>
      </c>
      <c r="C18" s="15"/>
      <c r="D18" s="15"/>
      <c r="E18" s="39"/>
      <c r="F18" s="26"/>
      <c r="G18" s="27"/>
      <c r="R18" s="22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5" t="s">
        <v>79</v>
      </c>
      <c r="B19" s="36" t="s">
        <v>80</v>
      </c>
      <c r="C19" s="36"/>
      <c r="D19" s="36"/>
      <c r="E19" s="42"/>
      <c r="F19" s="38"/>
      <c r="G19" s="27"/>
      <c r="R19" s="22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2" t="s">
        <v>82</v>
      </c>
      <c r="S20" s="43"/>
      <c r="T20" s="43"/>
      <c r="U20" s="43"/>
      <c r="V20" s="43"/>
      <c r="W20" s="43"/>
      <c r="X20" s="44"/>
    </row>
    <row r="21" spans="1:24" s="4" customFormat="1" ht="12.75">
      <c r="A21" s="45" t="s">
        <v>83</v>
      </c>
      <c r="B21" s="45" t="s">
        <v>83</v>
      </c>
      <c r="C21" s="45" t="s">
        <v>83</v>
      </c>
      <c r="D21" s="45" t="s">
        <v>83</v>
      </c>
      <c r="E21" s="45" t="s">
        <v>83</v>
      </c>
      <c r="F21" s="45" t="s">
        <v>83</v>
      </c>
      <c r="G21" s="45" t="s">
        <v>83</v>
      </c>
      <c r="H21" s="45" t="s">
        <v>83</v>
      </c>
      <c r="I21" s="45" t="s">
        <v>83</v>
      </c>
      <c r="J21" s="45" t="s">
        <v>83</v>
      </c>
      <c r="K21" s="46" t="s">
        <v>83</v>
      </c>
      <c r="L21" s="46" t="s">
        <v>83</v>
      </c>
      <c r="M21" s="46" t="s">
        <v>83</v>
      </c>
      <c r="N21" s="46" t="s">
        <v>83</v>
      </c>
      <c r="O21" s="46" t="s">
        <v>83</v>
      </c>
      <c r="P21" s="46" t="s">
        <v>83</v>
      </c>
      <c r="R21" s="22" t="s">
        <v>84</v>
      </c>
      <c r="S21" s="43"/>
      <c r="T21" s="43"/>
      <c r="U21" s="43"/>
      <c r="V21" s="43"/>
      <c r="W21" s="43"/>
      <c r="X21" s="44"/>
    </row>
    <row r="22" spans="1:24" s="48" customFormat="1" ht="12.75">
      <c r="A22" s="47" t="s">
        <v>1</v>
      </c>
      <c r="B22" s="47" t="s">
        <v>28</v>
      </c>
      <c r="C22" s="47" t="s">
        <v>34</v>
      </c>
      <c r="D22" s="47" t="s">
        <v>39</v>
      </c>
      <c r="E22" s="47" t="s">
        <v>45</v>
      </c>
      <c r="F22" s="47" t="s">
        <v>50</v>
      </c>
      <c r="G22" s="47" t="s">
        <v>54</v>
      </c>
      <c r="H22" s="47" t="s">
        <v>57</v>
      </c>
      <c r="I22" s="47" t="s">
        <v>60</v>
      </c>
      <c r="J22" s="47" t="s">
        <v>64</v>
      </c>
      <c r="K22" s="47" t="s">
        <v>68</v>
      </c>
      <c r="L22" s="47" t="s">
        <v>71</v>
      </c>
      <c r="M22" s="47" t="s">
        <v>73</v>
      </c>
      <c r="N22" s="47" t="s">
        <v>75</v>
      </c>
      <c r="O22" s="47" t="s">
        <v>77</v>
      </c>
      <c r="P22" s="47" t="s">
        <v>79</v>
      </c>
      <c r="R22" s="22" t="s">
        <v>85</v>
      </c>
      <c r="S22" s="43"/>
      <c r="T22" s="43"/>
      <c r="U22" s="43"/>
      <c r="V22" s="43"/>
      <c r="W22" s="43"/>
      <c r="X22" s="44"/>
    </row>
    <row r="23" spans="1:24" s="4" customFormat="1" ht="14.25">
      <c r="A23" s="49" t="s">
        <v>86</v>
      </c>
      <c r="B23" s="49" t="s">
        <v>87</v>
      </c>
      <c r="C23" s="49" t="s">
        <v>88</v>
      </c>
      <c r="D23" s="49" t="s">
        <v>89</v>
      </c>
      <c r="E23" s="49" t="s">
        <v>90</v>
      </c>
      <c r="F23" s="49">
        <v>74280</v>
      </c>
      <c r="G23" s="49">
        <v>909708</v>
      </c>
      <c r="H23" s="49">
        <v>2106326</v>
      </c>
      <c r="I23" s="49">
        <v>633</v>
      </c>
      <c r="J23" s="49" t="s">
        <v>91</v>
      </c>
      <c r="K23" s="49">
        <v>909754</v>
      </c>
      <c r="L23" s="49">
        <v>2106375</v>
      </c>
      <c r="M23" s="49">
        <v>909683</v>
      </c>
      <c r="N23" s="49">
        <v>2106278</v>
      </c>
      <c r="O23" s="49">
        <v>12</v>
      </c>
      <c r="P23" s="49">
        <v>120</v>
      </c>
      <c r="R23" s="22" t="s">
        <v>92</v>
      </c>
      <c r="S23" s="50"/>
      <c r="T23" s="50"/>
      <c r="U23" s="50"/>
      <c r="V23" s="50"/>
      <c r="W23" s="50"/>
      <c r="X23" s="51"/>
    </row>
    <row r="24" spans="1:24" s="4" customFormat="1" ht="16.5" thickBot="1">
      <c r="A24" s="3"/>
      <c r="B24" s="3"/>
      <c r="C24" s="3"/>
      <c r="D24" s="3"/>
      <c r="E24" s="3"/>
      <c r="F24" s="52"/>
      <c r="G24" s="52"/>
      <c r="R24" s="22" t="s">
        <v>93</v>
      </c>
      <c r="S24" s="50"/>
      <c r="T24" s="50"/>
      <c r="U24" s="50"/>
      <c r="V24" s="50"/>
      <c r="W24" s="50"/>
      <c r="X24" s="51"/>
    </row>
    <row r="25" spans="1:24" s="4" customFormat="1" ht="16.5" thickBot="1">
      <c r="A25" s="1" t="s">
        <v>94</v>
      </c>
      <c r="B25" s="53"/>
      <c r="C25" s="2"/>
      <c r="D25" s="3"/>
      <c r="E25" s="3"/>
      <c r="F25" s="52"/>
      <c r="R25" s="54" t="s">
        <v>95</v>
      </c>
      <c r="S25" s="50"/>
      <c r="T25" s="50"/>
      <c r="U25" s="50"/>
      <c r="V25" s="50"/>
      <c r="W25" s="50"/>
      <c r="X25" s="51"/>
    </row>
    <row r="26" spans="11:24" ht="12.75">
      <c r="K26" s="4"/>
      <c r="L26" s="4"/>
      <c r="R26" s="54" t="s">
        <v>96</v>
      </c>
      <c r="S26" s="50"/>
      <c r="T26" s="50"/>
      <c r="U26" s="50"/>
      <c r="V26" s="50"/>
      <c r="W26" s="50"/>
      <c r="X26" s="51"/>
    </row>
    <row r="27" spans="1:24" ht="12.75">
      <c r="A27" s="14" t="s">
        <v>13</v>
      </c>
      <c r="B27" s="57"/>
      <c r="C27" s="57"/>
      <c r="D27" s="57"/>
      <c r="E27" s="9"/>
      <c r="F27" s="27"/>
      <c r="G27" s="27"/>
      <c r="K27" s="4"/>
      <c r="L27" s="4"/>
      <c r="M27" s="4"/>
      <c r="N27" s="4"/>
      <c r="O27" s="4"/>
      <c r="P27" s="4"/>
      <c r="R27" s="54" t="s">
        <v>97</v>
      </c>
      <c r="S27" s="50"/>
      <c r="T27" s="50"/>
      <c r="U27" s="50"/>
      <c r="V27" s="50"/>
      <c r="W27" s="50"/>
      <c r="X27" s="51"/>
    </row>
    <row r="28" spans="1:24" ht="13.5" thickBot="1">
      <c r="A28" s="18" t="s">
        <v>28</v>
      </c>
      <c r="B28" s="19" t="s">
        <v>98</v>
      </c>
      <c r="C28" s="19"/>
      <c r="D28" s="19"/>
      <c r="E28" s="58"/>
      <c r="H28" s="55"/>
      <c r="I28" s="55"/>
      <c r="R28" s="59" t="s">
        <v>99</v>
      </c>
      <c r="S28" s="60"/>
      <c r="T28" s="60"/>
      <c r="U28" s="60"/>
      <c r="V28" s="60"/>
      <c r="W28" s="60"/>
      <c r="X28" s="61"/>
    </row>
    <row r="29" spans="1:9" ht="13.5" customHeight="1">
      <c r="A29" s="24" t="s">
        <v>34</v>
      </c>
      <c r="B29" s="15" t="s">
        <v>35</v>
      </c>
      <c r="C29" s="15"/>
      <c r="D29" s="15"/>
      <c r="E29" s="62"/>
      <c r="H29" s="55"/>
      <c r="I29" s="55"/>
    </row>
    <row r="30" spans="1:16" ht="13.5" customHeight="1">
      <c r="A30" s="24" t="s">
        <v>100</v>
      </c>
      <c r="B30" s="15" t="s">
        <v>101</v>
      </c>
      <c r="C30" s="15"/>
      <c r="D30" s="15"/>
      <c r="E30" s="62"/>
      <c r="H30" s="5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4" t="s">
        <v>102</v>
      </c>
      <c r="B31" s="15" t="s">
        <v>229</v>
      </c>
      <c r="C31" s="15"/>
      <c r="D31" s="15"/>
      <c r="E31" s="62"/>
      <c r="H31" s="55"/>
      <c r="I31" s="63"/>
      <c r="J31" s="64"/>
      <c r="K31" s="4"/>
      <c r="L31" s="4"/>
      <c r="M31" s="4"/>
      <c r="V31" s="27"/>
      <c r="W31" s="27"/>
    </row>
    <row r="32" spans="1:23" ht="16.5" thickBot="1">
      <c r="A32" s="35" t="s">
        <v>103</v>
      </c>
      <c r="B32" s="65" t="s">
        <v>230</v>
      </c>
      <c r="C32" s="36"/>
      <c r="D32" s="36"/>
      <c r="E32" s="66"/>
      <c r="G32" s="1" t="s">
        <v>104</v>
      </c>
      <c r="H32" s="53"/>
      <c r="I32" s="53"/>
      <c r="J32" s="2"/>
      <c r="V32" s="27"/>
      <c r="W32" s="27"/>
    </row>
    <row r="33" spans="7:21" ht="12.75">
      <c r="G33" s="63"/>
      <c r="H33" s="64"/>
      <c r="I33" s="4"/>
      <c r="J33" s="4"/>
      <c r="U33" s="56"/>
    </row>
    <row r="34" spans="6:21" ht="12.75">
      <c r="F34" s="56"/>
      <c r="G34" s="56"/>
      <c r="H34" s="14" t="s">
        <v>13</v>
      </c>
      <c r="I34" s="57"/>
      <c r="J34" s="57"/>
      <c r="U34" s="56"/>
    </row>
    <row r="35" spans="6:21" ht="12.75">
      <c r="F35" s="56"/>
      <c r="G35" s="56"/>
      <c r="H35" s="67" t="s">
        <v>105</v>
      </c>
      <c r="I35" s="68" t="s">
        <v>231</v>
      </c>
      <c r="J35" s="69"/>
      <c r="U35" s="56"/>
    </row>
    <row r="36" spans="6:21" ht="12.75">
      <c r="F36" s="27"/>
      <c r="G36" s="27"/>
      <c r="H36" s="67" t="s">
        <v>106</v>
      </c>
      <c r="I36" s="68" t="s">
        <v>107</v>
      </c>
      <c r="J36" s="68" t="s">
        <v>108</v>
      </c>
      <c r="K36" s="68" t="s">
        <v>109</v>
      </c>
      <c r="L36" s="68" t="s">
        <v>110</v>
      </c>
      <c r="M36" s="69" t="s">
        <v>111</v>
      </c>
      <c r="S36" s="70"/>
      <c r="T36" s="70"/>
      <c r="U36" s="56"/>
    </row>
    <row r="37" spans="1:21" ht="12.75">
      <c r="A37" s="71"/>
      <c r="B37" s="71"/>
      <c r="C37" s="71"/>
      <c r="D37" s="45" t="s">
        <v>83</v>
      </c>
      <c r="E37" s="46" t="s">
        <v>83</v>
      </c>
      <c r="F37" s="72"/>
      <c r="G37" s="27"/>
      <c r="H37" s="45" t="s">
        <v>83</v>
      </c>
      <c r="I37" s="73" t="s">
        <v>112</v>
      </c>
      <c r="R37" s="70"/>
      <c r="S37" s="70"/>
      <c r="T37" s="56"/>
      <c r="U37" s="56"/>
    </row>
    <row r="38" spans="1:21" ht="12.75">
      <c r="A38" s="47" t="s">
        <v>28</v>
      </c>
      <c r="B38" s="47" t="s">
        <v>34</v>
      </c>
      <c r="C38" s="47" t="s">
        <v>100</v>
      </c>
      <c r="D38" s="47" t="s">
        <v>102</v>
      </c>
      <c r="E38" s="47" t="s">
        <v>103</v>
      </c>
      <c r="F38" s="47" t="s">
        <v>113</v>
      </c>
      <c r="G38" s="47" t="s">
        <v>114</v>
      </c>
      <c r="H38" s="74" t="s">
        <v>105</v>
      </c>
      <c r="I38" s="74" t="s">
        <v>106</v>
      </c>
      <c r="R38" s="70"/>
      <c r="S38" s="70"/>
      <c r="T38" s="56"/>
      <c r="U38" s="56"/>
    </row>
    <row r="39" spans="1:21" ht="14.25">
      <c r="A39" s="75" t="str">
        <f>B23</f>
        <v>06840500</v>
      </c>
      <c r="B39" s="75" t="str">
        <f>C23</f>
        <v>NOM</v>
      </c>
      <c r="C39" s="76" t="str">
        <f>D23</f>
        <v>Nom à Thônes</v>
      </c>
      <c r="D39" s="77">
        <v>40212</v>
      </c>
      <c r="E39" s="78">
        <v>8</v>
      </c>
      <c r="F39" s="79" t="s">
        <v>115</v>
      </c>
      <c r="G39" s="80" t="s">
        <v>10</v>
      </c>
      <c r="H39" s="81">
        <v>1</v>
      </c>
      <c r="I39" s="81" t="s">
        <v>109</v>
      </c>
      <c r="R39" s="70"/>
      <c r="S39" s="70"/>
      <c r="T39" s="56"/>
      <c r="U39" s="56"/>
    </row>
    <row r="40" spans="1:21" ht="14.25">
      <c r="A40" s="82" t="str">
        <f aca="true" t="shared" si="0" ref="A40:D50">+A$39</f>
        <v>06840500</v>
      </c>
      <c r="B40" s="82" t="str">
        <f t="shared" si="0"/>
        <v>NOM</v>
      </c>
      <c r="C40" s="82" t="str">
        <f t="shared" si="0"/>
        <v>Nom à Thônes</v>
      </c>
      <c r="D40" s="83">
        <f t="shared" si="0"/>
        <v>40212</v>
      </c>
      <c r="E40" s="82">
        <f aca="true" t="shared" si="1" ref="E40:E50">+I$23</f>
        <v>633</v>
      </c>
      <c r="F40" s="79" t="s">
        <v>116</v>
      </c>
      <c r="G40" s="80" t="s">
        <v>17</v>
      </c>
      <c r="H40" s="81"/>
      <c r="I40" s="81"/>
      <c r="R40" s="70"/>
      <c r="S40" s="70"/>
      <c r="T40" s="56"/>
      <c r="U40" s="56"/>
    </row>
    <row r="41" spans="1:21" ht="14.25">
      <c r="A41" s="82" t="str">
        <f t="shared" si="0"/>
        <v>06840500</v>
      </c>
      <c r="B41" s="82" t="str">
        <f t="shared" si="0"/>
        <v>NOM</v>
      </c>
      <c r="C41" s="82" t="str">
        <f t="shared" si="0"/>
        <v>Nom à Thônes</v>
      </c>
      <c r="D41" s="83">
        <f t="shared" si="0"/>
        <v>40212</v>
      </c>
      <c r="E41" s="82">
        <f t="shared" si="1"/>
        <v>633</v>
      </c>
      <c r="F41" s="79" t="s">
        <v>117</v>
      </c>
      <c r="G41" s="80" t="s">
        <v>25</v>
      </c>
      <c r="H41" s="81">
        <v>1</v>
      </c>
      <c r="I41" s="81" t="s">
        <v>109</v>
      </c>
      <c r="R41" s="70"/>
      <c r="S41" s="70"/>
      <c r="T41" s="56"/>
      <c r="U41" s="56"/>
    </row>
    <row r="42" spans="1:21" ht="14.25">
      <c r="A42" s="82" t="str">
        <f t="shared" si="0"/>
        <v>06840500</v>
      </c>
      <c r="B42" s="82" t="str">
        <f t="shared" si="0"/>
        <v>NOM</v>
      </c>
      <c r="C42" s="82" t="str">
        <f t="shared" si="0"/>
        <v>Nom à Thônes</v>
      </c>
      <c r="D42" s="83">
        <f t="shared" si="0"/>
        <v>40212</v>
      </c>
      <c r="E42" s="82">
        <f t="shared" si="1"/>
        <v>633</v>
      </c>
      <c r="F42" s="79" t="s">
        <v>118</v>
      </c>
      <c r="G42" s="80" t="s">
        <v>32</v>
      </c>
      <c r="H42" s="81">
        <v>1</v>
      </c>
      <c r="I42" s="81" t="s">
        <v>109</v>
      </c>
      <c r="R42" s="70"/>
      <c r="S42" s="70"/>
      <c r="T42" s="56"/>
      <c r="U42" s="56"/>
    </row>
    <row r="43" spans="1:21" ht="14.25">
      <c r="A43" s="82" t="str">
        <f t="shared" si="0"/>
        <v>06840500</v>
      </c>
      <c r="B43" s="82" t="str">
        <f t="shared" si="0"/>
        <v>NOM</v>
      </c>
      <c r="C43" s="82" t="str">
        <f t="shared" si="0"/>
        <v>Nom à Thônes</v>
      </c>
      <c r="D43" s="83">
        <f t="shared" si="0"/>
        <v>40212</v>
      </c>
      <c r="E43" s="82">
        <f t="shared" si="1"/>
        <v>633</v>
      </c>
      <c r="F43" s="79" t="s">
        <v>119</v>
      </c>
      <c r="G43" s="80" t="s">
        <v>38</v>
      </c>
      <c r="H43" s="81">
        <v>25</v>
      </c>
      <c r="I43" s="81" t="s">
        <v>108</v>
      </c>
      <c r="O43" s="4"/>
      <c r="P43" s="4"/>
      <c r="Q43" s="4"/>
      <c r="R43" s="4"/>
      <c r="S43" s="4"/>
      <c r="T43" s="56"/>
      <c r="U43" s="56"/>
    </row>
    <row r="44" spans="1:21" ht="14.25">
      <c r="A44" s="82" t="str">
        <f t="shared" si="0"/>
        <v>06840500</v>
      </c>
      <c r="B44" s="82" t="str">
        <f t="shared" si="0"/>
        <v>NOM</v>
      </c>
      <c r="C44" s="82" t="str">
        <f t="shared" si="0"/>
        <v>Nom à Thônes</v>
      </c>
      <c r="D44" s="83">
        <f t="shared" si="0"/>
        <v>40212</v>
      </c>
      <c r="E44" s="82">
        <f t="shared" si="1"/>
        <v>633</v>
      </c>
      <c r="F44" s="79" t="s">
        <v>120</v>
      </c>
      <c r="G44" s="80" t="s">
        <v>44</v>
      </c>
      <c r="H44" s="81">
        <v>38</v>
      </c>
      <c r="I44" s="81" t="s">
        <v>108</v>
      </c>
      <c r="M44" s="4"/>
      <c r="N44" s="4"/>
      <c r="O44" s="4"/>
      <c r="P44" s="4"/>
      <c r="Q44" s="4"/>
      <c r="R44" s="4"/>
      <c r="S44" s="4"/>
      <c r="T44" s="56"/>
      <c r="U44" s="56"/>
    </row>
    <row r="45" spans="1:21" ht="14.25">
      <c r="A45" s="82" t="str">
        <f t="shared" si="0"/>
        <v>06840500</v>
      </c>
      <c r="B45" s="82" t="str">
        <f t="shared" si="0"/>
        <v>NOM</v>
      </c>
      <c r="C45" s="82" t="str">
        <f t="shared" si="0"/>
        <v>Nom à Thônes</v>
      </c>
      <c r="D45" s="83">
        <f t="shared" si="0"/>
        <v>40212</v>
      </c>
      <c r="E45" s="82">
        <f t="shared" si="1"/>
        <v>633</v>
      </c>
      <c r="F45" s="79" t="s">
        <v>121</v>
      </c>
      <c r="G45" s="80" t="s">
        <v>49</v>
      </c>
      <c r="H45" s="81">
        <v>3</v>
      </c>
      <c r="I45" s="81" t="s">
        <v>109</v>
      </c>
      <c r="M45" s="4"/>
      <c r="N45" s="4"/>
      <c r="O45" s="4"/>
      <c r="P45" s="4"/>
      <c r="Q45" s="4"/>
      <c r="R45" s="4"/>
      <c r="S45" s="4"/>
      <c r="T45" s="56"/>
      <c r="U45" s="56"/>
    </row>
    <row r="46" spans="1:21" ht="14.25">
      <c r="A46" s="82" t="str">
        <f t="shared" si="0"/>
        <v>06840500</v>
      </c>
      <c r="B46" s="82" t="str">
        <f t="shared" si="0"/>
        <v>NOM</v>
      </c>
      <c r="C46" s="82" t="str">
        <f t="shared" si="0"/>
        <v>Nom à Thônes</v>
      </c>
      <c r="D46" s="83">
        <f t="shared" si="0"/>
        <v>40212</v>
      </c>
      <c r="E46" s="82">
        <f t="shared" si="1"/>
        <v>633</v>
      </c>
      <c r="F46" s="79" t="s">
        <v>122</v>
      </c>
      <c r="G46" s="80" t="s">
        <v>53</v>
      </c>
      <c r="H46" s="81"/>
      <c r="I46" s="81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2" t="str">
        <f t="shared" si="0"/>
        <v>06840500</v>
      </c>
      <c r="B47" s="82" t="str">
        <f t="shared" si="0"/>
        <v>NOM</v>
      </c>
      <c r="C47" s="82" t="str">
        <f t="shared" si="0"/>
        <v>Nom à Thônes</v>
      </c>
      <c r="D47" s="83">
        <f t="shared" si="0"/>
        <v>40212</v>
      </c>
      <c r="E47" s="82">
        <f t="shared" si="1"/>
        <v>633</v>
      </c>
      <c r="F47" s="79" t="s">
        <v>123</v>
      </c>
      <c r="G47" s="80" t="s">
        <v>56</v>
      </c>
      <c r="H47" s="81"/>
      <c r="I47" s="81"/>
    </row>
    <row r="48" spans="1:19" s="4" customFormat="1" ht="14.25">
      <c r="A48" s="82" t="str">
        <f t="shared" si="0"/>
        <v>06840500</v>
      </c>
      <c r="B48" s="82" t="str">
        <f t="shared" si="0"/>
        <v>NOM</v>
      </c>
      <c r="C48" s="82" t="str">
        <f t="shared" si="0"/>
        <v>Nom à Thônes</v>
      </c>
      <c r="D48" s="83">
        <f t="shared" si="0"/>
        <v>40212</v>
      </c>
      <c r="E48" s="82">
        <f t="shared" si="1"/>
        <v>633</v>
      </c>
      <c r="F48" s="79" t="s">
        <v>124</v>
      </c>
      <c r="G48" s="80" t="s">
        <v>59</v>
      </c>
      <c r="H48" s="81">
        <v>1</v>
      </c>
      <c r="I48" s="81" t="s">
        <v>109</v>
      </c>
      <c r="O48" s="27"/>
      <c r="P48" s="27"/>
      <c r="Q48" s="27"/>
      <c r="R48" s="70"/>
      <c r="S48" s="70"/>
    </row>
    <row r="49" spans="1:19" s="4" customFormat="1" ht="14.25">
      <c r="A49" s="82" t="str">
        <f t="shared" si="0"/>
        <v>06840500</v>
      </c>
      <c r="B49" s="82" t="str">
        <f t="shared" si="0"/>
        <v>NOM</v>
      </c>
      <c r="C49" s="82" t="str">
        <f t="shared" si="0"/>
        <v>Nom à Thônes</v>
      </c>
      <c r="D49" s="83">
        <f t="shared" si="0"/>
        <v>40212</v>
      </c>
      <c r="E49" s="82">
        <f t="shared" si="1"/>
        <v>633</v>
      </c>
      <c r="F49" s="79" t="s">
        <v>125</v>
      </c>
      <c r="G49" s="80" t="s">
        <v>63</v>
      </c>
      <c r="H49" s="81"/>
      <c r="I49" s="81"/>
      <c r="M49" s="27"/>
      <c r="N49" s="27"/>
      <c r="O49" s="27"/>
      <c r="P49" s="27"/>
      <c r="Q49" s="27"/>
      <c r="R49" s="70"/>
      <c r="S49" s="70"/>
    </row>
    <row r="50" spans="1:19" s="4" customFormat="1" ht="14.25">
      <c r="A50" s="82" t="str">
        <f t="shared" si="0"/>
        <v>06840500</v>
      </c>
      <c r="B50" s="82" t="str">
        <f t="shared" si="0"/>
        <v>NOM</v>
      </c>
      <c r="C50" s="82" t="str">
        <f t="shared" si="0"/>
        <v>Nom à Thônes</v>
      </c>
      <c r="D50" s="83">
        <f t="shared" si="0"/>
        <v>40212</v>
      </c>
      <c r="E50" s="82">
        <f t="shared" si="1"/>
        <v>633</v>
      </c>
      <c r="F50" s="79" t="s">
        <v>126</v>
      </c>
      <c r="G50" s="80" t="s">
        <v>67</v>
      </c>
      <c r="H50" s="81">
        <v>30</v>
      </c>
      <c r="I50" s="81" t="s">
        <v>108</v>
      </c>
      <c r="M50" s="27"/>
      <c r="N50" s="27"/>
      <c r="O50" s="27"/>
      <c r="P50" s="27"/>
      <c r="Q50" s="27"/>
      <c r="R50" s="70"/>
      <c r="S50" s="70"/>
    </row>
    <row r="51" spans="1:22" s="4" customFormat="1" ht="16.5" thickBot="1">
      <c r="A51" s="3"/>
      <c r="B51" s="3"/>
      <c r="C51" s="3"/>
      <c r="D51" s="3"/>
      <c r="E51" s="3"/>
      <c r="F51" s="84" t="s">
        <v>127</v>
      </c>
      <c r="G51" s="84"/>
      <c r="H51" s="85">
        <f>SUM(H39:H50)/100</f>
        <v>1</v>
      </c>
      <c r="N51" s="27"/>
      <c r="O51" s="27"/>
      <c r="P51" s="27"/>
      <c r="Q51" s="27"/>
      <c r="R51" s="27"/>
      <c r="S51" s="27"/>
      <c r="T51" s="70"/>
      <c r="U51" s="70"/>
      <c r="V51" s="56"/>
    </row>
    <row r="52" spans="1:21" ht="16.5" thickBot="1">
      <c r="A52" s="1" t="s">
        <v>128</v>
      </c>
      <c r="B52" s="53"/>
      <c r="C52" s="53"/>
      <c r="D52" s="53"/>
      <c r="E52" s="2"/>
      <c r="F52" s="52"/>
      <c r="G52" s="86"/>
      <c r="T52" s="70"/>
      <c r="U52" s="70"/>
    </row>
    <row r="53" spans="7:21" ht="12.75">
      <c r="G53" s="87"/>
      <c r="T53" s="70"/>
      <c r="U53" s="70"/>
    </row>
    <row r="54" spans="1:21" ht="12.75">
      <c r="A54" s="14" t="s">
        <v>13</v>
      </c>
      <c r="B54" s="57"/>
      <c r="C54" s="57"/>
      <c r="D54" s="57"/>
      <c r="E54" s="88"/>
      <c r="F54" s="89"/>
      <c r="G54" s="87"/>
      <c r="T54" s="70"/>
      <c r="U54" s="70"/>
    </row>
    <row r="55" spans="1:21" ht="12.75">
      <c r="A55" s="18" t="s">
        <v>113</v>
      </c>
      <c r="B55" s="19" t="s">
        <v>232</v>
      </c>
      <c r="C55" s="19"/>
      <c r="D55" s="19"/>
      <c r="E55" s="19"/>
      <c r="F55" s="58"/>
      <c r="G55" s="11"/>
      <c r="J55" s="90"/>
      <c r="T55" s="70"/>
      <c r="U55" s="70"/>
    </row>
    <row r="56" spans="1:21" ht="12.75">
      <c r="A56" s="24" t="s">
        <v>129</v>
      </c>
      <c r="B56" s="15" t="s">
        <v>232</v>
      </c>
      <c r="C56" s="15"/>
      <c r="D56" s="15"/>
      <c r="E56" s="15"/>
      <c r="F56" s="62"/>
      <c r="G56" s="11"/>
      <c r="H56" s="14" t="s">
        <v>13</v>
      </c>
      <c r="J56" s="90"/>
      <c r="T56" s="70"/>
      <c r="U56" s="70"/>
    </row>
    <row r="57" spans="1:21" ht="12.75">
      <c r="A57" s="24" t="s">
        <v>130</v>
      </c>
      <c r="B57" s="15" t="s">
        <v>233</v>
      </c>
      <c r="C57" s="15"/>
      <c r="D57" s="15"/>
      <c r="E57" s="15"/>
      <c r="F57" s="62"/>
      <c r="G57" s="11"/>
      <c r="H57" s="91" t="s">
        <v>131</v>
      </c>
      <c r="I57" s="91" t="s">
        <v>114</v>
      </c>
      <c r="J57" s="91" t="s">
        <v>132</v>
      </c>
      <c r="T57" s="70"/>
      <c r="U57" s="70"/>
    </row>
    <row r="58" spans="1:21" ht="12.75">
      <c r="A58" s="24" t="s">
        <v>133</v>
      </c>
      <c r="B58" s="15" t="s">
        <v>134</v>
      </c>
      <c r="C58" s="15"/>
      <c r="D58" s="15"/>
      <c r="E58" s="15"/>
      <c r="F58" s="62"/>
      <c r="G58" s="11"/>
      <c r="H58" s="92" t="s">
        <v>135</v>
      </c>
      <c r="I58" s="92" t="s">
        <v>33</v>
      </c>
      <c r="J58" s="92" t="s">
        <v>136</v>
      </c>
      <c r="T58" s="70"/>
      <c r="U58" s="70"/>
    </row>
    <row r="59" spans="1:21" ht="12.75">
      <c r="A59" s="24" t="s">
        <v>137</v>
      </c>
      <c r="B59" s="15" t="s">
        <v>138</v>
      </c>
      <c r="C59" s="15"/>
      <c r="D59" s="15"/>
      <c r="E59" s="15"/>
      <c r="F59" s="62"/>
      <c r="G59" s="11"/>
      <c r="H59" s="93" t="s">
        <v>139</v>
      </c>
      <c r="I59" s="93" t="s">
        <v>11</v>
      </c>
      <c r="J59" s="93" t="s">
        <v>140</v>
      </c>
      <c r="T59" s="70"/>
      <c r="U59" s="70"/>
    </row>
    <row r="60" spans="1:21" ht="12.75">
      <c r="A60" s="24" t="s">
        <v>141</v>
      </c>
      <c r="B60" s="15" t="s">
        <v>142</v>
      </c>
      <c r="C60" s="15"/>
      <c r="D60" s="15"/>
      <c r="E60" s="15"/>
      <c r="F60" s="62"/>
      <c r="G60" s="11"/>
      <c r="H60" s="93" t="s">
        <v>143</v>
      </c>
      <c r="I60" s="93" t="s">
        <v>18</v>
      </c>
      <c r="J60" s="93" t="s">
        <v>144</v>
      </c>
      <c r="P60" s="55"/>
      <c r="Q60" s="55"/>
      <c r="R60" s="55"/>
      <c r="S60" s="55"/>
      <c r="T60" s="55"/>
      <c r="U60" s="55"/>
    </row>
    <row r="61" spans="1:21" ht="12.75">
      <c r="A61" s="24" t="s">
        <v>145</v>
      </c>
      <c r="B61" s="15" t="s">
        <v>146</v>
      </c>
      <c r="C61" s="15"/>
      <c r="D61" s="15"/>
      <c r="E61" s="15"/>
      <c r="F61" s="62"/>
      <c r="G61" s="94"/>
      <c r="H61" s="95" t="s">
        <v>147</v>
      </c>
      <c r="I61" s="95" t="s">
        <v>26</v>
      </c>
      <c r="J61" s="95" t="s">
        <v>148</v>
      </c>
      <c r="O61" s="55"/>
      <c r="T61" s="70"/>
      <c r="U61" s="70"/>
    </row>
    <row r="62" spans="1:21" ht="12.75">
      <c r="A62" s="35" t="s">
        <v>149</v>
      </c>
      <c r="B62" s="36" t="s">
        <v>150</v>
      </c>
      <c r="C62" s="96"/>
      <c r="D62" s="96"/>
      <c r="E62" s="36"/>
      <c r="F62" s="66"/>
      <c r="G62" s="94"/>
      <c r="H62" s="55"/>
      <c r="T62" s="70"/>
      <c r="U62" s="70"/>
    </row>
    <row r="63" spans="5:22" ht="12.75">
      <c r="E63" s="97"/>
      <c r="F63" s="27"/>
      <c r="H63" s="55"/>
      <c r="T63" s="70"/>
      <c r="U63" s="70"/>
      <c r="V63" s="55"/>
    </row>
    <row r="64" spans="3:22" s="55" customFormat="1" ht="12.75">
      <c r="C64" s="72"/>
      <c r="D64" s="45" t="s">
        <v>83</v>
      </c>
      <c r="E64" s="45" t="s">
        <v>83</v>
      </c>
      <c r="F64" s="45" t="s">
        <v>83</v>
      </c>
      <c r="G64" s="73" t="s">
        <v>112</v>
      </c>
      <c r="H64" s="73" t="s">
        <v>112</v>
      </c>
      <c r="I64" s="73" t="s">
        <v>112</v>
      </c>
      <c r="J64" s="73" t="s">
        <v>112</v>
      </c>
      <c r="K64" s="73" t="s">
        <v>112</v>
      </c>
      <c r="O64" s="27"/>
      <c r="P64" s="27"/>
      <c r="Q64" s="27"/>
      <c r="R64" s="27"/>
      <c r="S64" s="27"/>
      <c r="T64" s="70"/>
      <c r="U64" s="70"/>
      <c r="V64" s="56"/>
    </row>
    <row r="65" spans="1:21" ht="12.75">
      <c r="A65" s="47" t="s">
        <v>28</v>
      </c>
      <c r="B65" s="47" t="s">
        <v>102</v>
      </c>
      <c r="C65" s="98" t="s">
        <v>151</v>
      </c>
      <c r="D65" s="98" t="s">
        <v>113</v>
      </c>
      <c r="E65" s="98" t="s">
        <v>129</v>
      </c>
      <c r="F65" s="98" t="s">
        <v>130</v>
      </c>
      <c r="G65" s="98" t="s">
        <v>133</v>
      </c>
      <c r="H65" s="98" t="s">
        <v>152</v>
      </c>
      <c r="I65" s="98" t="s">
        <v>141</v>
      </c>
      <c r="J65" s="98" t="s">
        <v>145</v>
      </c>
      <c r="K65" s="98" t="s">
        <v>149</v>
      </c>
      <c r="T65" s="70"/>
      <c r="U65" s="70"/>
    </row>
    <row r="66" spans="1:21" ht="14.25">
      <c r="A66" s="75" t="str">
        <f>A39</f>
        <v>06840500</v>
      </c>
      <c r="B66" s="99">
        <f>D39</f>
        <v>40212</v>
      </c>
      <c r="C66" s="100" t="s">
        <v>153</v>
      </c>
      <c r="D66" s="101" t="s">
        <v>10</v>
      </c>
      <c r="E66" s="101" t="s">
        <v>18</v>
      </c>
      <c r="F66" s="102" t="s">
        <v>12</v>
      </c>
      <c r="G66" s="81">
        <v>5</v>
      </c>
      <c r="H66" s="81"/>
      <c r="I66" s="81"/>
      <c r="J66" s="81"/>
      <c r="K66" s="81"/>
      <c r="T66" s="70"/>
      <c r="U66" s="70"/>
    </row>
    <row r="67" spans="1:21" ht="14.25">
      <c r="A67" s="103" t="str">
        <f aca="true" t="shared" si="2" ref="A67:B77">+A$66</f>
        <v>06840500</v>
      </c>
      <c r="B67" s="104">
        <f t="shared" si="2"/>
        <v>40212</v>
      </c>
      <c r="C67" s="100" t="s">
        <v>154</v>
      </c>
      <c r="D67" s="102" t="s">
        <v>25</v>
      </c>
      <c r="E67" s="102" t="s">
        <v>33</v>
      </c>
      <c r="F67" s="102" t="s">
        <v>12</v>
      </c>
      <c r="G67" s="81">
        <v>5</v>
      </c>
      <c r="H67" s="81"/>
      <c r="I67" s="81"/>
      <c r="J67" s="81"/>
      <c r="K67" s="81"/>
      <c r="T67" s="70"/>
      <c r="U67" s="70"/>
    </row>
    <row r="68" spans="1:21" ht="14.25">
      <c r="A68" s="103" t="str">
        <f t="shared" si="2"/>
        <v>06840500</v>
      </c>
      <c r="B68" s="104">
        <f t="shared" si="2"/>
        <v>40212</v>
      </c>
      <c r="C68" s="100" t="s">
        <v>155</v>
      </c>
      <c r="D68" s="102" t="s">
        <v>32</v>
      </c>
      <c r="E68" s="102" t="s">
        <v>18</v>
      </c>
      <c r="F68" s="102" t="s">
        <v>12</v>
      </c>
      <c r="G68" s="81">
        <v>10</v>
      </c>
      <c r="H68" s="81"/>
      <c r="I68" s="81"/>
      <c r="J68" s="81"/>
      <c r="K68" s="81"/>
      <c r="T68" s="70"/>
      <c r="U68" s="70"/>
    </row>
    <row r="69" spans="1:21" ht="14.25">
      <c r="A69" s="103" t="str">
        <f t="shared" si="2"/>
        <v>06840500</v>
      </c>
      <c r="B69" s="104">
        <f t="shared" si="2"/>
        <v>40212</v>
      </c>
      <c r="C69" s="100" t="s">
        <v>156</v>
      </c>
      <c r="D69" s="102" t="s">
        <v>49</v>
      </c>
      <c r="E69" s="102" t="s">
        <v>11</v>
      </c>
      <c r="F69" s="102" t="s">
        <v>12</v>
      </c>
      <c r="G69" s="81">
        <v>10</v>
      </c>
      <c r="H69" s="81"/>
      <c r="I69" s="81"/>
      <c r="J69" s="81"/>
      <c r="K69" s="81"/>
      <c r="T69" s="70"/>
      <c r="U69" s="70"/>
    </row>
    <row r="70" spans="1:21" ht="14.25">
      <c r="A70" s="103" t="str">
        <f t="shared" si="2"/>
        <v>06840500</v>
      </c>
      <c r="B70" s="104">
        <f t="shared" si="2"/>
        <v>40212</v>
      </c>
      <c r="C70" s="100" t="s">
        <v>157</v>
      </c>
      <c r="D70" s="102" t="s">
        <v>38</v>
      </c>
      <c r="E70" s="102" t="s">
        <v>18</v>
      </c>
      <c r="F70" s="102" t="s">
        <v>19</v>
      </c>
      <c r="G70" s="81">
        <v>20</v>
      </c>
      <c r="H70" s="81"/>
      <c r="I70" s="81"/>
      <c r="J70" s="81"/>
      <c r="K70" s="81"/>
      <c r="T70" s="70"/>
      <c r="U70" s="70"/>
    </row>
    <row r="71" spans="1:21" ht="14.25">
      <c r="A71" s="103" t="str">
        <f t="shared" si="2"/>
        <v>06840500</v>
      </c>
      <c r="B71" s="104">
        <f t="shared" si="2"/>
        <v>40212</v>
      </c>
      <c r="C71" s="100" t="s">
        <v>158</v>
      </c>
      <c r="D71" s="102" t="s">
        <v>44</v>
      </c>
      <c r="E71" s="102" t="s">
        <v>18</v>
      </c>
      <c r="F71" s="102" t="s">
        <v>19</v>
      </c>
      <c r="G71" s="81">
        <v>15</v>
      </c>
      <c r="H71" s="81"/>
      <c r="I71" s="81"/>
      <c r="J71" s="81" t="s">
        <v>159</v>
      </c>
      <c r="K71" s="81">
        <v>3</v>
      </c>
      <c r="T71" s="70"/>
      <c r="U71" s="70"/>
    </row>
    <row r="72" spans="1:21" ht="14.25">
      <c r="A72" s="103" t="str">
        <f t="shared" si="2"/>
        <v>06840500</v>
      </c>
      <c r="B72" s="104">
        <f t="shared" si="2"/>
        <v>40212</v>
      </c>
      <c r="C72" s="100" t="s">
        <v>160</v>
      </c>
      <c r="D72" s="102" t="s">
        <v>44</v>
      </c>
      <c r="E72" s="102" t="s">
        <v>11</v>
      </c>
      <c r="F72" s="102" t="s">
        <v>19</v>
      </c>
      <c r="G72" s="81">
        <v>20</v>
      </c>
      <c r="H72" s="81"/>
      <c r="I72" s="81"/>
      <c r="J72" s="81"/>
      <c r="K72" s="81"/>
      <c r="T72" s="70"/>
      <c r="U72" s="70"/>
    </row>
    <row r="73" spans="1:21" ht="14.25">
      <c r="A73" s="103" t="str">
        <f t="shared" si="2"/>
        <v>06840500</v>
      </c>
      <c r="B73" s="104">
        <f t="shared" si="2"/>
        <v>40212</v>
      </c>
      <c r="C73" s="100" t="s">
        <v>161</v>
      </c>
      <c r="D73" s="102" t="s">
        <v>67</v>
      </c>
      <c r="E73" s="102" t="s">
        <v>18</v>
      </c>
      <c r="F73" s="102" t="s">
        <v>19</v>
      </c>
      <c r="G73" s="81">
        <v>5</v>
      </c>
      <c r="H73" s="81"/>
      <c r="I73" s="81"/>
      <c r="J73" s="81"/>
      <c r="K73" s="81"/>
      <c r="T73" s="70"/>
      <c r="U73" s="70"/>
    </row>
    <row r="74" spans="1:21" ht="14.25">
      <c r="A74" s="103" t="str">
        <f t="shared" si="2"/>
        <v>06840500</v>
      </c>
      <c r="B74" s="104">
        <f t="shared" si="2"/>
        <v>40212</v>
      </c>
      <c r="C74" s="100" t="s">
        <v>162</v>
      </c>
      <c r="D74" s="102" t="s">
        <v>38</v>
      </c>
      <c r="E74" s="102" t="s">
        <v>11</v>
      </c>
      <c r="F74" s="102" t="s">
        <v>27</v>
      </c>
      <c r="G74" s="81">
        <v>15</v>
      </c>
      <c r="H74" s="81"/>
      <c r="I74" s="81"/>
      <c r="J74" s="81" t="s">
        <v>159</v>
      </c>
      <c r="K74" s="81">
        <v>1</v>
      </c>
      <c r="T74" s="70"/>
      <c r="U74" s="70"/>
    </row>
    <row r="75" spans="1:21" ht="14.25">
      <c r="A75" s="103" t="str">
        <f t="shared" si="2"/>
        <v>06840500</v>
      </c>
      <c r="B75" s="104">
        <f t="shared" si="2"/>
        <v>40212</v>
      </c>
      <c r="C75" s="100" t="s">
        <v>163</v>
      </c>
      <c r="D75" s="102" t="s">
        <v>44</v>
      </c>
      <c r="E75" s="102" t="s">
        <v>26</v>
      </c>
      <c r="F75" s="102" t="s">
        <v>27</v>
      </c>
      <c r="G75" s="81">
        <v>20</v>
      </c>
      <c r="H75" s="81"/>
      <c r="I75" s="81"/>
      <c r="J75" s="81" t="s">
        <v>159</v>
      </c>
      <c r="K75" s="81">
        <v>2</v>
      </c>
      <c r="T75" s="70"/>
      <c r="U75" s="70"/>
    </row>
    <row r="76" spans="1:21" ht="14.25">
      <c r="A76" s="103" t="str">
        <f t="shared" si="2"/>
        <v>06840500</v>
      </c>
      <c r="B76" s="104">
        <f t="shared" si="2"/>
        <v>40212</v>
      </c>
      <c r="C76" s="100" t="s">
        <v>164</v>
      </c>
      <c r="D76" s="102" t="s">
        <v>67</v>
      </c>
      <c r="E76" s="102" t="s">
        <v>26</v>
      </c>
      <c r="F76" s="102" t="s">
        <v>27</v>
      </c>
      <c r="G76" s="81">
        <v>10</v>
      </c>
      <c r="H76" s="81"/>
      <c r="I76" s="81"/>
      <c r="J76" s="81" t="s">
        <v>159</v>
      </c>
      <c r="K76" s="81">
        <v>2</v>
      </c>
      <c r="T76" s="70"/>
      <c r="U76" s="70"/>
    </row>
    <row r="77" spans="1:21" ht="14.25">
      <c r="A77" s="103" t="str">
        <f t="shared" si="2"/>
        <v>06840500</v>
      </c>
      <c r="B77" s="104">
        <f t="shared" si="2"/>
        <v>40212</v>
      </c>
      <c r="C77" s="100" t="s">
        <v>165</v>
      </c>
      <c r="D77" s="102" t="s">
        <v>67</v>
      </c>
      <c r="E77" s="102" t="s">
        <v>11</v>
      </c>
      <c r="F77" s="102" t="s">
        <v>27</v>
      </c>
      <c r="G77" s="81">
        <v>5</v>
      </c>
      <c r="H77" s="81"/>
      <c r="I77" s="81"/>
      <c r="J77" s="81" t="s">
        <v>159</v>
      </c>
      <c r="K77" s="81">
        <v>3</v>
      </c>
      <c r="T77" s="70"/>
      <c r="U77" s="70"/>
    </row>
    <row r="78" spans="1:21" ht="16.5" thickBot="1">
      <c r="A78" s="3"/>
      <c r="T78" s="70"/>
      <c r="U78" s="70"/>
    </row>
    <row r="79" spans="1:21" ht="16.5" thickBot="1">
      <c r="A79" s="1" t="s">
        <v>166</v>
      </c>
      <c r="B79" s="2"/>
      <c r="C79" s="3"/>
      <c r="D79" s="3"/>
      <c r="E79" s="3"/>
      <c r="F79" s="3"/>
      <c r="G79" s="4"/>
      <c r="H79" s="4"/>
      <c r="I79" s="4"/>
      <c r="T79" s="70"/>
      <c r="U79" s="70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0"/>
      <c r="U80" s="70"/>
    </row>
    <row r="81" spans="1:21" ht="12.75">
      <c r="A81" s="14" t="s">
        <v>13</v>
      </c>
      <c r="B81" s="57"/>
      <c r="C81" s="57"/>
      <c r="D81" s="9"/>
      <c r="E81" s="9"/>
      <c r="F81" s="9"/>
      <c r="G81" s="4"/>
      <c r="H81" s="4"/>
      <c r="I81" s="4"/>
      <c r="T81" s="70"/>
      <c r="U81" s="70"/>
    </row>
    <row r="82" spans="1:21" ht="12.75">
      <c r="A82" s="18" t="s">
        <v>167</v>
      </c>
      <c r="B82" s="19" t="s">
        <v>168</v>
      </c>
      <c r="C82" s="105"/>
      <c r="D82" s="58"/>
      <c r="E82" s="9"/>
      <c r="F82" s="4"/>
      <c r="G82" s="16"/>
      <c r="H82" s="4"/>
      <c r="I82" s="4"/>
      <c r="T82" s="70"/>
      <c r="U82" s="70"/>
    </row>
    <row r="83" spans="1:21" ht="12.75">
      <c r="A83" s="24" t="s">
        <v>169</v>
      </c>
      <c r="B83" s="14" t="s">
        <v>170</v>
      </c>
      <c r="C83" s="106"/>
      <c r="D83" s="62"/>
      <c r="E83" s="9"/>
      <c r="F83" s="56"/>
      <c r="G83" s="16"/>
      <c r="H83" s="4"/>
      <c r="I83" s="4"/>
      <c r="T83" s="70"/>
      <c r="U83" s="70"/>
    </row>
    <row r="84" spans="1:21" ht="12.75">
      <c r="A84" s="35" t="s">
        <v>171</v>
      </c>
      <c r="B84" s="36" t="s">
        <v>172</v>
      </c>
      <c r="C84" s="96"/>
      <c r="D84" s="66"/>
      <c r="E84" s="9"/>
      <c r="F84" s="56"/>
      <c r="G84" s="16"/>
      <c r="H84" s="4"/>
      <c r="I84" s="4"/>
      <c r="T84" s="70"/>
      <c r="U84" s="70"/>
    </row>
    <row r="85" spans="1:21" ht="12.75">
      <c r="A85" s="4"/>
      <c r="B85" s="4"/>
      <c r="C85" s="4"/>
      <c r="D85" s="4"/>
      <c r="E85" s="4"/>
      <c r="F85" s="56"/>
      <c r="G85" s="4"/>
      <c r="H85" s="4"/>
      <c r="I85" s="4"/>
      <c r="T85" s="70"/>
      <c r="U85" s="70"/>
    </row>
    <row r="86" spans="1:21" ht="12.75" customHeight="1">
      <c r="A86" s="56"/>
      <c r="B86" s="56"/>
      <c r="C86" s="73" t="s">
        <v>112</v>
      </c>
      <c r="D86" s="45" t="s">
        <v>83</v>
      </c>
      <c r="E86" s="107" t="s">
        <v>173</v>
      </c>
      <c r="F86" s="107"/>
      <c r="G86" s="107"/>
      <c r="H86" s="108" t="s">
        <v>174</v>
      </c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70"/>
      <c r="U86" s="70"/>
    </row>
    <row r="87" spans="1:21" ht="12.75">
      <c r="A87" s="47" t="s">
        <v>28</v>
      </c>
      <c r="B87" s="47" t="s">
        <v>102</v>
      </c>
      <c r="C87" s="47" t="s">
        <v>167</v>
      </c>
      <c r="D87" s="109" t="s">
        <v>169</v>
      </c>
      <c r="E87" s="47" t="s">
        <v>12</v>
      </c>
      <c r="F87" s="47" t="s">
        <v>19</v>
      </c>
      <c r="G87" s="47" t="s">
        <v>27</v>
      </c>
      <c r="H87" s="110" t="s">
        <v>175</v>
      </c>
      <c r="I87" s="47" t="s">
        <v>176</v>
      </c>
      <c r="J87" s="47" t="s">
        <v>177</v>
      </c>
      <c r="K87" s="47" t="s">
        <v>178</v>
      </c>
      <c r="L87" s="47" t="s">
        <v>179</v>
      </c>
      <c r="M87" s="47" t="s">
        <v>180</v>
      </c>
      <c r="N87" s="47" t="s">
        <v>181</v>
      </c>
      <c r="O87" s="47" t="s">
        <v>182</v>
      </c>
      <c r="P87" s="47" t="s">
        <v>183</v>
      </c>
      <c r="Q87" s="47" t="s">
        <v>184</v>
      </c>
      <c r="R87" s="47" t="s">
        <v>185</v>
      </c>
      <c r="S87" s="47" t="s">
        <v>186</v>
      </c>
      <c r="T87" s="70"/>
      <c r="U87" s="70"/>
    </row>
    <row r="88" spans="1:21" ht="14.25">
      <c r="A88" s="75" t="str">
        <f>A66</f>
        <v>06840500</v>
      </c>
      <c r="B88" s="99">
        <f>B66</f>
        <v>40212</v>
      </c>
      <c r="C88" s="111" t="s">
        <v>187</v>
      </c>
      <c r="D88" s="112">
        <v>69</v>
      </c>
      <c r="E88" s="113">
        <v>65</v>
      </c>
      <c r="F88" s="114">
        <v>115</v>
      </c>
      <c r="G88" s="115">
        <v>60</v>
      </c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70"/>
      <c r="U88" s="70"/>
    </row>
    <row r="89" spans="1:21" ht="14.25">
      <c r="A89" s="103" t="str">
        <f aca="true" t="shared" si="3" ref="A89:B108">+A$88</f>
        <v>06840500</v>
      </c>
      <c r="B89" s="104">
        <f t="shared" si="3"/>
        <v>40212</v>
      </c>
      <c r="C89" s="111" t="s">
        <v>188</v>
      </c>
      <c r="D89" s="112">
        <v>21</v>
      </c>
      <c r="E89" s="113">
        <v>35</v>
      </c>
      <c r="F89" s="114">
        <v>4</v>
      </c>
      <c r="G89" s="115">
        <v>7</v>
      </c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70"/>
      <c r="U89" s="70"/>
    </row>
    <row r="90" spans="1:21" ht="14.25">
      <c r="A90" s="103" t="str">
        <f t="shared" si="3"/>
        <v>06840500</v>
      </c>
      <c r="B90" s="104">
        <f t="shared" si="3"/>
        <v>40212</v>
      </c>
      <c r="C90" s="111" t="s">
        <v>189</v>
      </c>
      <c r="D90" s="112">
        <v>26</v>
      </c>
      <c r="E90" s="113">
        <v>1</v>
      </c>
      <c r="F90" s="114">
        <v>1</v>
      </c>
      <c r="G90" s="115">
        <v>1</v>
      </c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70"/>
      <c r="U90" s="70"/>
    </row>
    <row r="91" spans="1:21" ht="14.25">
      <c r="A91" s="103" t="str">
        <f t="shared" si="3"/>
        <v>06840500</v>
      </c>
      <c r="B91" s="104">
        <f t="shared" si="3"/>
        <v>40212</v>
      </c>
      <c r="C91" s="111" t="s">
        <v>190</v>
      </c>
      <c r="D91" s="112">
        <v>46</v>
      </c>
      <c r="E91" s="113">
        <v>1</v>
      </c>
      <c r="F91" s="114"/>
      <c r="G91" s="115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70"/>
      <c r="U91" s="70"/>
    </row>
    <row r="92" spans="1:21" ht="14.25">
      <c r="A92" s="103" t="str">
        <f t="shared" si="3"/>
        <v>06840500</v>
      </c>
      <c r="B92" s="104">
        <f t="shared" si="3"/>
        <v>40212</v>
      </c>
      <c r="C92" s="111" t="s">
        <v>191</v>
      </c>
      <c r="D92" s="112">
        <v>140</v>
      </c>
      <c r="E92" s="113">
        <v>2</v>
      </c>
      <c r="F92" s="114">
        <v>2</v>
      </c>
      <c r="G92" s="115">
        <v>3</v>
      </c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70"/>
      <c r="U92" s="70"/>
    </row>
    <row r="93" spans="1:21" ht="14.25">
      <c r="A93" s="103" t="str">
        <f t="shared" si="3"/>
        <v>06840500</v>
      </c>
      <c r="B93" s="104">
        <f t="shared" si="3"/>
        <v>40212</v>
      </c>
      <c r="C93" s="116" t="s">
        <v>192</v>
      </c>
      <c r="D93" s="117">
        <v>2</v>
      </c>
      <c r="E93" s="118">
        <v>3</v>
      </c>
      <c r="F93" s="119">
        <v>2</v>
      </c>
      <c r="G93" s="120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70"/>
      <c r="U93" s="70"/>
    </row>
    <row r="94" spans="1:21" ht="14.25">
      <c r="A94" s="103" t="str">
        <f t="shared" si="3"/>
        <v>06840500</v>
      </c>
      <c r="B94" s="104">
        <f t="shared" si="3"/>
        <v>40212</v>
      </c>
      <c r="C94" s="111" t="s">
        <v>193</v>
      </c>
      <c r="D94" s="112">
        <v>3</v>
      </c>
      <c r="E94" s="113">
        <v>3</v>
      </c>
      <c r="F94" s="114">
        <v>6</v>
      </c>
      <c r="G94" s="115">
        <v>1</v>
      </c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70"/>
      <c r="U94" s="70"/>
    </row>
    <row r="95" spans="1:21" ht="14.25">
      <c r="A95" s="103" t="str">
        <f t="shared" si="3"/>
        <v>06840500</v>
      </c>
      <c r="B95" s="104">
        <f t="shared" si="3"/>
        <v>40212</v>
      </c>
      <c r="C95" s="111" t="s">
        <v>194</v>
      </c>
      <c r="D95" s="112">
        <v>14</v>
      </c>
      <c r="E95" s="113"/>
      <c r="F95" s="114">
        <v>1</v>
      </c>
      <c r="G95" s="115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70"/>
      <c r="U95" s="70"/>
    </row>
    <row r="96" spans="1:21" ht="14.25">
      <c r="A96" s="103" t="str">
        <f t="shared" si="3"/>
        <v>06840500</v>
      </c>
      <c r="B96" s="104">
        <f t="shared" si="3"/>
        <v>40212</v>
      </c>
      <c r="C96" s="111" t="s">
        <v>195</v>
      </c>
      <c r="D96" s="112">
        <v>212</v>
      </c>
      <c r="E96" s="113">
        <v>155</v>
      </c>
      <c r="F96" s="114">
        <v>7</v>
      </c>
      <c r="G96" s="115">
        <v>5</v>
      </c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70"/>
      <c r="U96" s="70"/>
    </row>
    <row r="97" spans="1:21" ht="14.25">
      <c r="A97" s="103" t="str">
        <f t="shared" si="3"/>
        <v>06840500</v>
      </c>
      <c r="B97" s="104">
        <f t="shared" si="3"/>
        <v>40212</v>
      </c>
      <c r="C97" s="111" t="s">
        <v>196</v>
      </c>
      <c r="D97" s="112">
        <v>200</v>
      </c>
      <c r="E97" s="113"/>
      <c r="F97" s="114"/>
      <c r="G97" s="115">
        <v>1</v>
      </c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70"/>
      <c r="U97" s="70"/>
    </row>
    <row r="98" spans="1:21" ht="14.25">
      <c r="A98" s="103" t="str">
        <f t="shared" si="3"/>
        <v>06840500</v>
      </c>
      <c r="B98" s="104">
        <f t="shared" si="3"/>
        <v>40212</v>
      </c>
      <c r="C98" s="111" t="s">
        <v>197</v>
      </c>
      <c r="D98" s="112">
        <v>3163</v>
      </c>
      <c r="E98" s="113">
        <v>25</v>
      </c>
      <c r="F98" s="114">
        <v>1</v>
      </c>
      <c r="G98" s="115">
        <v>7</v>
      </c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70"/>
      <c r="U98" s="70"/>
    </row>
    <row r="99" spans="1:21" ht="14.25">
      <c r="A99" s="103" t="str">
        <f t="shared" si="3"/>
        <v>06840500</v>
      </c>
      <c r="B99" s="104">
        <f t="shared" si="3"/>
        <v>40212</v>
      </c>
      <c r="C99" s="111" t="s">
        <v>198</v>
      </c>
      <c r="D99" s="112">
        <v>339</v>
      </c>
      <c r="E99" s="113">
        <v>2</v>
      </c>
      <c r="F99" s="114"/>
      <c r="G99" s="115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70"/>
      <c r="U99" s="70"/>
    </row>
    <row r="100" spans="1:21" ht="14.25">
      <c r="A100" s="103" t="str">
        <f t="shared" si="3"/>
        <v>06840500</v>
      </c>
      <c r="B100" s="104">
        <f t="shared" si="3"/>
        <v>40212</v>
      </c>
      <c r="C100" s="111" t="s">
        <v>199</v>
      </c>
      <c r="D100" s="112">
        <v>183</v>
      </c>
      <c r="E100" s="113">
        <v>18</v>
      </c>
      <c r="F100" s="114">
        <v>9</v>
      </c>
      <c r="G100" s="115">
        <v>4</v>
      </c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70"/>
      <c r="U100" s="70"/>
    </row>
    <row r="101" spans="1:21" ht="14.25">
      <c r="A101" s="103" t="str">
        <f t="shared" si="3"/>
        <v>06840500</v>
      </c>
      <c r="B101" s="104">
        <f t="shared" si="3"/>
        <v>40212</v>
      </c>
      <c r="C101" s="111" t="s">
        <v>200</v>
      </c>
      <c r="D101" s="112">
        <v>364</v>
      </c>
      <c r="E101" s="113">
        <v>75</v>
      </c>
      <c r="F101" s="114">
        <v>68</v>
      </c>
      <c r="G101" s="115">
        <v>70</v>
      </c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70"/>
      <c r="U101" s="70"/>
    </row>
    <row r="102" spans="1:21" ht="14.25">
      <c r="A102" s="103" t="str">
        <f t="shared" si="3"/>
        <v>06840500</v>
      </c>
      <c r="B102" s="104">
        <f t="shared" si="3"/>
        <v>40212</v>
      </c>
      <c r="C102" s="111" t="s">
        <v>201</v>
      </c>
      <c r="D102" s="112">
        <v>421</v>
      </c>
      <c r="E102" s="113"/>
      <c r="F102" s="114">
        <v>4</v>
      </c>
      <c r="G102" s="115">
        <v>4</v>
      </c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70"/>
      <c r="U102" s="70"/>
    </row>
    <row r="103" spans="1:21" ht="14.25">
      <c r="A103" s="103" t="str">
        <f t="shared" si="3"/>
        <v>06840500</v>
      </c>
      <c r="B103" s="104">
        <f t="shared" si="3"/>
        <v>40212</v>
      </c>
      <c r="C103" s="111" t="s">
        <v>202</v>
      </c>
      <c r="D103" s="112">
        <v>400</v>
      </c>
      <c r="E103" s="113"/>
      <c r="F103" s="114">
        <v>37</v>
      </c>
      <c r="G103" s="115">
        <v>23</v>
      </c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70"/>
      <c r="U103" s="70"/>
    </row>
    <row r="104" spans="1:21" ht="14.25">
      <c r="A104" s="103" t="str">
        <f t="shared" si="3"/>
        <v>06840500</v>
      </c>
      <c r="B104" s="104">
        <f t="shared" si="3"/>
        <v>40212</v>
      </c>
      <c r="C104" s="111" t="s">
        <v>203</v>
      </c>
      <c r="D104" s="112">
        <v>404</v>
      </c>
      <c r="E104" s="113">
        <v>16</v>
      </c>
      <c r="F104" s="114">
        <v>32</v>
      </c>
      <c r="G104" s="115">
        <v>25</v>
      </c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70"/>
      <c r="U104" s="70"/>
    </row>
    <row r="105" spans="1:21" ht="14.25">
      <c r="A105" s="103" t="str">
        <f t="shared" si="3"/>
        <v>06840500</v>
      </c>
      <c r="B105" s="104">
        <f t="shared" si="3"/>
        <v>40212</v>
      </c>
      <c r="C105" s="111" t="s">
        <v>204</v>
      </c>
      <c r="D105" s="112">
        <v>618</v>
      </c>
      <c r="E105" s="113">
        <v>14</v>
      </c>
      <c r="F105" s="114">
        <v>1</v>
      </c>
      <c r="G105" s="115">
        <v>1</v>
      </c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70"/>
      <c r="U105" s="70"/>
    </row>
    <row r="106" spans="1:21" ht="14.25">
      <c r="A106" s="103" t="str">
        <f t="shared" si="3"/>
        <v>06840500</v>
      </c>
      <c r="B106" s="104">
        <f t="shared" si="3"/>
        <v>40212</v>
      </c>
      <c r="C106" s="111" t="s">
        <v>205</v>
      </c>
      <c r="D106" s="112">
        <v>623</v>
      </c>
      <c r="E106" s="113">
        <v>5</v>
      </c>
      <c r="F106" s="114">
        <v>1</v>
      </c>
      <c r="G106" s="115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70"/>
      <c r="U106" s="70"/>
    </row>
    <row r="107" spans="1:21" ht="14.25">
      <c r="A107" s="103" t="str">
        <f t="shared" si="3"/>
        <v>06840500</v>
      </c>
      <c r="B107" s="104">
        <f t="shared" si="3"/>
        <v>40212</v>
      </c>
      <c r="C107" s="111" t="s">
        <v>206</v>
      </c>
      <c r="D107" s="112">
        <v>625</v>
      </c>
      <c r="E107" s="113">
        <v>2</v>
      </c>
      <c r="F107" s="114"/>
      <c r="G107" s="115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70"/>
      <c r="U107" s="70"/>
    </row>
    <row r="108" spans="1:21" ht="14.25">
      <c r="A108" s="103" t="str">
        <f t="shared" si="3"/>
        <v>06840500</v>
      </c>
      <c r="B108" s="104">
        <f t="shared" si="3"/>
        <v>40212</v>
      </c>
      <c r="C108" s="111" t="s">
        <v>207</v>
      </c>
      <c r="D108" s="112">
        <v>608</v>
      </c>
      <c r="E108" s="113">
        <v>5</v>
      </c>
      <c r="F108" s="114">
        <v>1</v>
      </c>
      <c r="G108" s="115">
        <v>2</v>
      </c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70"/>
      <c r="U108" s="70"/>
    </row>
    <row r="109" spans="1:21" ht="14.25">
      <c r="A109" s="103" t="str">
        <f aca="true" t="shared" si="4" ref="A109:B128">+A$88</f>
        <v>06840500</v>
      </c>
      <c r="B109" s="104">
        <f t="shared" si="4"/>
        <v>40212</v>
      </c>
      <c r="C109" s="111" t="s">
        <v>208</v>
      </c>
      <c r="D109" s="112">
        <v>838</v>
      </c>
      <c r="E109" s="113"/>
      <c r="F109" s="114">
        <v>1</v>
      </c>
      <c r="G109" s="115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70"/>
      <c r="U109" s="70"/>
    </row>
    <row r="110" spans="1:21" ht="14.25">
      <c r="A110" s="103" t="str">
        <f t="shared" si="4"/>
        <v>06840500</v>
      </c>
      <c r="B110" s="104">
        <f t="shared" si="4"/>
        <v>40212</v>
      </c>
      <c r="C110" s="111" t="s">
        <v>209</v>
      </c>
      <c r="D110" s="112">
        <v>807</v>
      </c>
      <c r="E110" s="113">
        <v>130</v>
      </c>
      <c r="F110" s="114">
        <v>30</v>
      </c>
      <c r="G110" s="115">
        <v>40</v>
      </c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70"/>
      <c r="U110" s="70"/>
    </row>
    <row r="111" spans="1:21" ht="14.25">
      <c r="A111" s="103" t="str">
        <f t="shared" si="4"/>
        <v>06840500</v>
      </c>
      <c r="B111" s="104">
        <f t="shared" si="4"/>
        <v>40212</v>
      </c>
      <c r="C111" s="111" t="s">
        <v>210</v>
      </c>
      <c r="D111" s="112">
        <v>831</v>
      </c>
      <c r="E111" s="113">
        <v>7</v>
      </c>
      <c r="F111" s="114"/>
      <c r="G111" s="115">
        <v>1</v>
      </c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70"/>
      <c r="U111" s="70"/>
    </row>
    <row r="112" spans="1:21" ht="14.25">
      <c r="A112" s="103" t="str">
        <f t="shared" si="4"/>
        <v>06840500</v>
      </c>
      <c r="B112" s="104">
        <f t="shared" si="4"/>
        <v>40212</v>
      </c>
      <c r="C112" s="111" t="s">
        <v>211</v>
      </c>
      <c r="D112" s="112">
        <v>757</v>
      </c>
      <c r="E112" s="113"/>
      <c r="F112" s="114">
        <v>3</v>
      </c>
      <c r="G112" s="115">
        <v>7</v>
      </c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70"/>
      <c r="U112" s="70"/>
    </row>
    <row r="113" spans="1:21" ht="14.25">
      <c r="A113" s="103" t="str">
        <f t="shared" si="4"/>
        <v>06840500</v>
      </c>
      <c r="B113" s="104">
        <f t="shared" si="4"/>
        <v>40212</v>
      </c>
      <c r="C113" s="111" t="s">
        <v>212</v>
      </c>
      <c r="D113" s="112">
        <v>783</v>
      </c>
      <c r="E113" s="113">
        <v>6</v>
      </c>
      <c r="F113" s="114"/>
      <c r="G113" s="115">
        <v>1</v>
      </c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70"/>
      <c r="U113" s="70"/>
    </row>
    <row r="114" spans="1:21" ht="14.25">
      <c r="A114" s="103" t="str">
        <f t="shared" si="4"/>
        <v>06840500</v>
      </c>
      <c r="B114" s="104">
        <f t="shared" si="4"/>
        <v>40212</v>
      </c>
      <c r="C114" s="111" t="s">
        <v>213</v>
      </c>
      <c r="D114" s="112">
        <v>801</v>
      </c>
      <c r="E114" s="113">
        <v>50</v>
      </c>
      <c r="F114" s="114">
        <v>45</v>
      </c>
      <c r="G114" s="115">
        <v>490</v>
      </c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70"/>
      <c r="U114" s="70"/>
    </row>
    <row r="115" spans="1:21" ht="14.25">
      <c r="A115" s="103" t="str">
        <f t="shared" si="4"/>
        <v>06840500</v>
      </c>
      <c r="B115" s="104">
        <f t="shared" si="4"/>
        <v>40212</v>
      </c>
      <c r="C115" s="111" t="s">
        <v>214</v>
      </c>
      <c r="D115" s="112">
        <v>753</v>
      </c>
      <c r="E115" s="113">
        <v>1</v>
      </c>
      <c r="F115" s="114"/>
      <c r="G115" s="115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70"/>
      <c r="U115" s="70"/>
    </row>
    <row r="116" spans="1:21" ht="14.25">
      <c r="A116" s="103" t="str">
        <f t="shared" si="4"/>
        <v>06840500</v>
      </c>
      <c r="B116" s="104">
        <f t="shared" si="4"/>
        <v>40212</v>
      </c>
      <c r="C116" s="111" t="s">
        <v>215</v>
      </c>
      <c r="D116" s="112">
        <v>892</v>
      </c>
      <c r="E116" s="113">
        <v>1320</v>
      </c>
      <c r="F116" s="114">
        <v>85</v>
      </c>
      <c r="G116" s="115">
        <v>50</v>
      </c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70"/>
      <c r="U116" s="70"/>
    </row>
    <row r="117" spans="1:21" ht="14.25">
      <c r="A117" s="103" t="str">
        <f t="shared" si="4"/>
        <v>06840500</v>
      </c>
      <c r="B117" s="104">
        <f t="shared" si="4"/>
        <v>40212</v>
      </c>
      <c r="C117" s="121" t="s">
        <v>216</v>
      </c>
      <c r="D117" s="122">
        <v>906</v>
      </c>
      <c r="E117" s="113" t="s">
        <v>217</v>
      </c>
      <c r="F117" s="114"/>
      <c r="G117" s="115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70"/>
      <c r="U117" s="70"/>
    </row>
    <row r="118" spans="1:21" ht="14.25">
      <c r="A118" s="103" t="str">
        <f t="shared" si="4"/>
        <v>06840500</v>
      </c>
      <c r="B118" s="104">
        <f t="shared" si="4"/>
        <v>40212</v>
      </c>
      <c r="C118" s="116" t="s">
        <v>218</v>
      </c>
      <c r="D118" s="117">
        <v>1042</v>
      </c>
      <c r="E118" s="118">
        <v>1</v>
      </c>
      <c r="F118" s="119"/>
      <c r="G118" s="120">
        <v>2</v>
      </c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70"/>
      <c r="U118" s="70"/>
    </row>
    <row r="119" spans="1:21" ht="14.25">
      <c r="A119" s="103" t="str">
        <f t="shared" si="4"/>
        <v>06840500</v>
      </c>
      <c r="B119" s="104">
        <f t="shared" si="4"/>
        <v>40212</v>
      </c>
      <c r="C119" s="111" t="s">
        <v>219</v>
      </c>
      <c r="D119" s="112">
        <v>1044</v>
      </c>
      <c r="E119" s="113"/>
      <c r="F119" s="114">
        <v>1</v>
      </c>
      <c r="G119" s="115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70"/>
      <c r="U119" s="70"/>
    </row>
    <row r="120" spans="1:21" ht="14.25">
      <c r="A120" s="103" t="str">
        <f t="shared" si="4"/>
        <v>06840500</v>
      </c>
      <c r="B120" s="104">
        <f t="shared" si="4"/>
        <v>40212</v>
      </c>
      <c r="C120" s="111" t="s">
        <v>220</v>
      </c>
      <c r="D120" s="112">
        <v>978</v>
      </c>
      <c r="E120" s="113"/>
      <c r="F120" s="114">
        <v>1</v>
      </c>
      <c r="G120" s="115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70"/>
      <c r="U120" s="70"/>
    </row>
    <row r="121" spans="1:21" ht="14.25">
      <c r="A121" s="103" t="str">
        <f t="shared" si="4"/>
        <v>06840500</v>
      </c>
      <c r="B121" s="104">
        <f t="shared" si="4"/>
        <v>40212</v>
      </c>
      <c r="C121" s="123" t="s">
        <v>221</v>
      </c>
      <c r="D121" s="122">
        <v>933</v>
      </c>
      <c r="E121" s="124">
        <v>20</v>
      </c>
      <c r="F121" s="125">
        <v>40</v>
      </c>
      <c r="G121" s="126">
        <v>10</v>
      </c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70"/>
      <c r="U121" s="70"/>
    </row>
    <row r="122" spans="1:21" ht="14.25">
      <c r="A122" s="103" t="str">
        <f t="shared" si="4"/>
        <v>06840500</v>
      </c>
      <c r="B122" s="104">
        <f t="shared" si="4"/>
        <v>40212</v>
      </c>
      <c r="C122" s="111" t="s">
        <v>222</v>
      </c>
      <c r="D122" s="112">
        <v>1061</v>
      </c>
      <c r="E122" s="113">
        <v>7</v>
      </c>
      <c r="F122" s="114">
        <v>6</v>
      </c>
      <c r="G122" s="115">
        <v>3</v>
      </c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70"/>
      <c r="U122" s="70"/>
    </row>
    <row r="123" spans="1:21" ht="14.25">
      <c r="A123" s="103" t="str">
        <f t="shared" si="4"/>
        <v>06840500</v>
      </c>
      <c r="B123" s="104">
        <f t="shared" si="4"/>
        <v>40212</v>
      </c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70"/>
      <c r="U123" s="70"/>
    </row>
    <row r="124" spans="1:21" ht="14.25">
      <c r="A124" s="103" t="str">
        <f t="shared" si="4"/>
        <v>06840500</v>
      </c>
      <c r="B124" s="104">
        <f t="shared" si="4"/>
        <v>40212</v>
      </c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70"/>
      <c r="U124" s="70"/>
    </row>
    <row r="125" spans="1:21" ht="14.25">
      <c r="A125" s="103" t="str">
        <f t="shared" si="4"/>
        <v>06840500</v>
      </c>
      <c r="B125" s="104">
        <f t="shared" si="4"/>
        <v>40212</v>
      </c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70"/>
      <c r="U125" s="70"/>
    </row>
    <row r="126" spans="1:21" ht="14.25">
      <c r="A126" s="103" t="str">
        <f t="shared" si="4"/>
        <v>06840500</v>
      </c>
      <c r="B126" s="104">
        <f t="shared" si="4"/>
        <v>40212</v>
      </c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70"/>
      <c r="U126" s="70"/>
    </row>
    <row r="127" spans="1:21" ht="14.25">
      <c r="A127" s="103" t="str">
        <f t="shared" si="4"/>
        <v>06840500</v>
      </c>
      <c r="B127" s="104">
        <f t="shared" si="4"/>
        <v>40212</v>
      </c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70"/>
      <c r="U127" s="70"/>
    </row>
    <row r="128" spans="1:21" ht="14.25">
      <c r="A128" s="103" t="str">
        <f t="shared" si="4"/>
        <v>06840500</v>
      </c>
      <c r="B128" s="104">
        <f t="shared" si="4"/>
        <v>40212</v>
      </c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70"/>
      <c r="U128" s="70"/>
    </row>
    <row r="129" spans="1:21" ht="14.25">
      <c r="A129" s="103" t="str">
        <f aca="true" t="shared" si="5" ref="A129:B148">+A$88</f>
        <v>06840500</v>
      </c>
      <c r="B129" s="104">
        <f t="shared" si="5"/>
        <v>40212</v>
      </c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70"/>
      <c r="U129" s="70"/>
    </row>
    <row r="130" spans="1:21" ht="14.25">
      <c r="A130" s="103" t="str">
        <f t="shared" si="5"/>
        <v>06840500</v>
      </c>
      <c r="B130" s="104">
        <f t="shared" si="5"/>
        <v>40212</v>
      </c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70"/>
      <c r="U130" s="70"/>
    </row>
    <row r="131" spans="1:21" ht="14.25">
      <c r="A131" s="103" t="str">
        <f t="shared" si="5"/>
        <v>06840500</v>
      </c>
      <c r="B131" s="104">
        <f t="shared" si="5"/>
        <v>40212</v>
      </c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70"/>
      <c r="U131" s="70"/>
    </row>
    <row r="132" spans="1:21" ht="14.25">
      <c r="A132" s="103" t="str">
        <f t="shared" si="5"/>
        <v>06840500</v>
      </c>
      <c r="B132" s="104">
        <f t="shared" si="5"/>
        <v>40212</v>
      </c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70"/>
      <c r="U132" s="70"/>
    </row>
    <row r="133" spans="1:21" ht="14.25">
      <c r="A133" s="103" t="str">
        <f t="shared" si="5"/>
        <v>06840500</v>
      </c>
      <c r="B133" s="104">
        <f t="shared" si="5"/>
        <v>40212</v>
      </c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70"/>
      <c r="U133" s="70"/>
    </row>
    <row r="134" spans="1:21" ht="14.25">
      <c r="A134" s="103" t="str">
        <f t="shared" si="5"/>
        <v>06840500</v>
      </c>
      <c r="B134" s="104">
        <f t="shared" si="5"/>
        <v>40212</v>
      </c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70"/>
      <c r="U134" s="70"/>
    </row>
    <row r="135" spans="1:21" ht="14.25">
      <c r="A135" s="103" t="str">
        <f t="shared" si="5"/>
        <v>06840500</v>
      </c>
      <c r="B135" s="104">
        <f t="shared" si="5"/>
        <v>40212</v>
      </c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70"/>
      <c r="U135" s="70"/>
    </row>
    <row r="136" spans="1:21" ht="14.25">
      <c r="A136" s="103" t="str">
        <f t="shared" si="5"/>
        <v>06840500</v>
      </c>
      <c r="B136" s="104">
        <f t="shared" si="5"/>
        <v>40212</v>
      </c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70"/>
      <c r="U136" s="70"/>
    </row>
    <row r="137" spans="1:21" ht="14.25">
      <c r="A137" s="103" t="str">
        <f t="shared" si="5"/>
        <v>06840500</v>
      </c>
      <c r="B137" s="104">
        <f t="shared" si="5"/>
        <v>40212</v>
      </c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70"/>
      <c r="U137" s="70"/>
    </row>
    <row r="138" spans="1:21" ht="14.25">
      <c r="A138" s="103" t="str">
        <f t="shared" si="5"/>
        <v>06840500</v>
      </c>
      <c r="B138" s="104">
        <f t="shared" si="5"/>
        <v>40212</v>
      </c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70"/>
      <c r="U138" s="70"/>
    </row>
    <row r="139" spans="1:21" ht="14.25">
      <c r="A139" s="103" t="str">
        <f t="shared" si="5"/>
        <v>06840500</v>
      </c>
      <c r="B139" s="104">
        <f t="shared" si="5"/>
        <v>40212</v>
      </c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70"/>
      <c r="U139" s="70"/>
    </row>
    <row r="140" spans="1:21" ht="14.25">
      <c r="A140" s="103" t="str">
        <f t="shared" si="5"/>
        <v>06840500</v>
      </c>
      <c r="B140" s="104">
        <f t="shared" si="5"/>
        <v>40212</v>
      </c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70"/>
      <c r="U140" s="70"/>
    </row>
    <row r="141" spans="1:21" ht="14.25">
      <c r="A141" s="103" t="str">
        <f t="shared" si="5"/>
        <v>06840500</v>
      </c>
      <c r="B141" s="104">
        <f t="shared" si="5"/>
        <v>40212</v>
      </c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70"/>
      <c r="U141" s="70"/>
    </row>
    <row r="142" spans="1:21" ht="14.25">
      <c r="A142" s="103" t="str">
        <f t="shared" si="5"/>
        <v>06840500</v>
      </c>
      <c r="B142" s="104">
        <f t="shared" si="5"/>
        <v>40212</v>
      </c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70"/>
      <c r="U142" s="70"/>
    </row>
    <row r="143" spans="1:21" ht="14.25">
      <c r="A143" s="103" t="str">
        <f t="shared" si="5"/>
        <v>06840500</v>
      </c>
      <c r="B143" s="104">
        <f t="shared" si="5"/>
        <v>40212</v>
      </c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70"/>
      <c r="U143" s="70"/>
    </row>
    <row r="144" spans="1:21" ht="14.25">
      <c r="A144" s="103" t="str">
        <f t="shared" si="5"/>
        <v>06840500</v>
      </c>
      <c r="B144" s="104">
        <f t="shared" si="5"/>
        <v>40212</v>
      </c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70"/>
      <c r="U144" s="70"/>
    </row>
    <row r="145" spans="1:21" ht="14.25">
      <c r="A145" s="103" t="str">
        <f t="shared" si="5"/>
        <v>06840500</v>
      </c>
      <c r="B145" s="104">
        <f t="shared" si="5"/>
        <v>40212</v>
      </c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70"/>
      <c r="U145" s="70"/>
    </row>
    <row r="146" spans="1:21" ht="14.25">
      <c r="A146" s="103" t="str">
        <f t="shared" si="5"/>
        <v>06840500</v>
      </c>
      <c r="B146" s="104">
        <f t="shared" si="5"/>
        <v>40212</v>
      </c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70"/>
      <c r="U146" s="70"/>
    </row>
    <row r="147" spans="1:21" ht="14.25">
      <c r="A147" s="103" t="str">
        <f t="shared" si="5"/>
        <v>06840500</v>
      </c>
      <c r="B147" s="104">
        <f t="shared" si="5"/>
        <v>40212</v>
      </c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70"/>
      <c r="U147" s="70"/>
    </row>
    <row r="148" spans="1:21" ht="14.25">
      <c r="A148" s="103" t="str">
        <f t="shared" si="5"/>
        <v>06840500</v>
      </c>
      <c r="B148" s="104">
        <f t="shared" si="5"/>
        <v>40212</v>
      </c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70"/>
      <c r="U148" s="70"/>
    </row>
    <row r="149" spans="1:21" ht="14.25">
      <c r="A149" s="103" t="str">
        <f aca="true" t="shared" si="6" ref="A149:B168">+A$88</f>
        <v>06840500</v>
      </c>
      <c r="B149" s="104">
        <f t="shared" si="6"/>
        <v>40212</v>
      </c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70"/>
      <c r="U149" s="70"/>
    </row>
    <row r="150" spans="1:21" ht="14.25">
      <c r="A150" s="103" t="str">
        <f t="shared" si="6"/>
        <v>06840500</v>
      </c>
      <c r="B150" s="104">
        <f t="shared" si="6"/>
        <v>40212</v>
      </c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70"/>
      <c r="U150" s="70"/>
    </row>
    <row r="151" spans="1:21" ht="14.25">
      <c r="A151" s="103" t="str">
        <f t="shared" si="6"/>
        <v>06840500</v>
      </c>
      <c r="B151" s="104">
        <f t="shared" si="6"/>
        <v>40212</v>
      </c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70"/>
      <c r="U151" s="70"/>
    </row>
    <row r="152" spans="1:21" ht="14.25">
      <c r="A152" s="103" t="str">
        <f t="shared" si="6"/>
        <v>06840500</v>
      </c>
      <c r="B152" s="104">
        <f t="shared" si="6"/>
        <v>40212</v>
      </c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70"/>
      <c r="U152" s="70"/>
    </row>
    <row r="153" spans="1:21" ht="14.25">
      <c r="A153" s="103" t="str">
        <f t="shared" si="6"/>
        <v>06840500</v>
      </c>
      <c r="B153" s="104">
        <f t="shared" si="6"/>
        <v>40212</v>
      </c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70"/>
      <c r="U153" s="70"/>
    </row>
    <row r="154" spans="1:21" ht="14.25">
      <c r="A154" s="103" t="str">
        <f t="shared" si="6"/>
        <v>06840500</v>
      </c>
      <c r="B154" s="104">
        <f t="shared" si="6"/>
        <v>40212</v>
      </c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70"/>
      <c r="U154" s="70"/>
    </row>
    <row r="155" spans="1:21" ht="14.25">
      <c r="A155" s="103" t="str">
        <f t="shared" si="6"/>
        <v>06840500</v>
      </c>
      <c r="B155" s="104">
        <f t="shared" si="6"/>
        <v>40212</v>
      </c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70"/>
      <c r="U155" s="70"/>
    </row>
    <row r="156" spans="1:21" ht="14.25">
      <c r="A156" s="103" t="str">
        <f t="shared" si="6"/>
        <v>06840500</v>
      </c>
      <c r="B156" s="104">
        <f t="shared" si="6"/>
        <v>40212</v>
      </c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70"/>
      <c r="U156" s="70"/>
    </row>
    <row r="157" spans="1:21" ht="14.25">
      <c r="A157" s="103" t="str">
        <f t="shared" si="6"/>
        <v>06840500</v>
      </c>
      <c r="B157" s="104">
        <f t="shared" si="6"/>
        <v>40212</v>
      </c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70"/>
      <c r="U157" s="70"/>
    </row>
    <row r="158" spans="1:21" ht="14.25">
      <c r="A158" s="103" t="str">
        <f t="shared" si="6"/>
        <v>06840500</v>
      </c>
      <c r="B158" s="104">
        <f t="shared" si="6"/>
        <v>40212</v>
      </c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70"/>
      <c r="U158" s="70"/>
    </row>
    <row r="159" spans="1:21" ht="14.25">
      <c r="A159" s="103" t="str">
        <f t="shared" si="6"/>
        <v>06840500</v>
      </c>
      <c r="B159" s="104">
        <f t="shared" si="6"/>
        <v>40212</v>
      </c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70"/>
      <c r="U159" s="70"/>
    </row>
    <row r="160" spans="1:21" ht="14.25">
      <c r="A160" s="103" t="str">
        <f t="shared" si="6"/>
        <v>06840500</v>
      </c>
      <c r="B160" s="104">
        <f t="shared" si="6"/>
        <v>40212</v>
      </c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70"/>
      <c r="U160" s="70"/>
    </row>
    <row r="161" spans="1:21" ht="14.25">
      <c r="A161" s="103" t="str">
        <f t="shared" si="6"/>
        <v>06840500</v>
      </c>
      <c r="B161" s="104">
        <f t="shared" si="6"/>
        <v>40212</v>
      </c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70"/>
      <c r="U161" s="70"/>
    </row>
    <row r="162" spans="1:21" ht="14.25">
      <c r="A162" s="103" t="str">
        <f t="shared" si="6"/>
        <v>06840500</v>
      </c>
      <c r="B162" s="104">
        <f t="shared" si="6"/>
        <v>40212</v>
      </c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70"/>
      <c r="U162" s="70"/>
    </row>
    <row r="163" spans="1:21" ht="14.25">
      <c r="A163" s="103" t="str">
        <f t="shared" si="6"/>
        <v>06840500</v>
      </c>
      <c r="B163" s="104">
        <f t="shared" si="6"/>
        <v>40212</v>
      </c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70"/>
      <c r="U163" s="70"/>
    </row>
    <row r="164" spans="1:21" ht="14.25">
      <c r="A164" s="103" t="str">
        <f t="shared" si="6"/>
        <v>06840500</v>
      </c>
      <c r="B164" s="104">
        <f t="shared" si="6"/>
        <v>40212</v>
      </c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70"/>
      <c r="U164" s="70"/>
    </row>
    <row r="165" spans="1:21" ht="14.25">
      <c r="A165" s="103" t="str">
        <f t="shared" si="6"/>
        <v>06840500</v>
      </c>
      <c r="B165" s="104">
        <f t="shared" si="6"/>
        <v>40212</v>
      </c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70"/>
      <c r="U165" s="70"/>
    </row>
    <row r="166" spans="1:21" ht="14.25">
      <c r="A166" s="103" t="str">
        <f t="shared" si="6"/>
        <v>06840500</v>
      </c>
      <c r="B166" s="104">
        <f t="shared" si="6"/>
        <v>40212</v>
      </c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70"/>
      <c r="U166" s="70"/>
    </row>
    <row r="167" spans="1:21" ht="14.25">
      <c r="A167" s="103" t="str">
        <f t="shared" si="6"/>
        <v>06840500</v>
      </c>
      <c r="B167" s="104">
        <f t="shared" si="6"/>
        <v>40212</v>
      </c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70"/>
      <c r="U167" s="70"/>
    </row>
    <row r="168" spans="1:21" ht="14.25">
      <c r="A168" s="103" t="str">
        <f t="shared" si="6"/>
        <v>06840500</v>
      </c>
      <c r="B168" s="104">
        <f t="shared" si="6"/>
        <v>40212</v>
      </c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70"/>
      <c r="U168" s="70"/>
    </row>
    <row r="169" spans="1:21" ht="14.25">
      <c r="A169" s="103" t="str">
        <f aca="true" t="shared" si="7" ref="A169:B188">+A$88</f>
        <v>06840500</v>
      </c>
      <c r="B169" s="104">
        <f t="shared" si="7"/>
        <v>40212</v>
      </c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70"/>
      <c r="U169" s="70"/>
    </row>
    <row r="170" spans="1:21" ht="14.25">
      <c r="A170" s="103" t="str">
        <f t="shared" si="7"/>
        <v>06840500</v>
      </c>
      <c r="B170" s="104">
        <f t="shared" si="7"/>
        <v>40212</v>
      </c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70"/>
      <c r="U170" s="70"/>
    </row>
    <row r="171" spans="1:21" ht="14.25">
      <c r="A171" s="103" t="str">
        <f t="shared" si="7"/>
        <v>06840500</v>
      </c>
      <c r="B171" s="104">
        <f t="shared" si="7"/>
        <v>40212</v>
      </c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70"/>
      <c r="U171" s="70"/>
    </row>
    <row r="172" spans="1:21" ht="14.25">
      <c r="A172" s="103" t="str">
        <f t="shared" si="7"/>
        <v>06840500</v>
      </c>
      <c r="B172" s="104">
        <f t="shared" si="7"/>
        <v>40212</v>
      </c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70"/>
      <c r="U172" s="70"/>
    </row>
    <row r="173" spans="1:21" ht="14.25">
      <c r="A173" s="103" t="str">
        <f t="shared" si="7"/>
        <v>06840500</v>
      </c>
      <c r="B173" s="104">
        <f t="shared" si="7"/>
        <v>40212</v>
      </c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70"/>
      <c r="U173" s="70"/>
    </row>
    <row r="174" spans="1:21" ht="14.25">
      <c r="A174" s="103" t="str">
        <f t="shared" si="7"/>
        <v>06840500</v>
      </c>
      <c r="B174" s="104">
        <f t="shared" si="7"/>
        <v>40212</v>
      </c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70"/>
      <c r="U174" s="70"/>
    </row>
    <row r="175" spans="1:21" ht="14.25">
      <c r="A175" s="103" t="str">
        <f t="shared" si="7"/>
        <v>06840500</v>
      </c>
      <c r="B175" s="104">
        <f t="shared" si="7"/>
        <v>40212</v>
      </c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70"/>
      <c r="U175" s="70"/>
    </row>
    <row r="176" spans="1:21" ht="14.25">
      <c r="A176" s="103" t="str">
        <f t="shared" si="7"/>
        <v>06840500</v>
      </c>
      <c r="B176" s="104">
        <f t="shared" si="7"/>
        <v>40212</v>
      </c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70"/>
      <c r="U176" s="70"/>
    </row>
    <row r="177" spans="1:21" ht="14.25">
      <c r="A177" s="103" t="str">
        <f t="shared" si="7"/>
        <v>06840500</v>
      </c>
      <c r="B177" s="104">
        <f t="shared" si="7"/>
        <v>40212</v>
      </c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70"/>
      <c r="U177" s="70"/>
    </row>
    <row r="178" spans="1:21" ht="14.25">
      <c r="A178" s="103" t="str">
        <f t="shared" si="7"/>
        <v>06840500</v>
      </c>
      <c r="B178" s="104">
        <f t="shared" si="7"/>
        <v>40212</v>
      </c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70"/>
      <c r="U178" s="70"/>
    </row>
    <row r="179" spans="1:21" ht="14.25">
      <c r="A179" s="103" t="str">
        <f t="shared" si="7"/>
        <v>06840500</v>
      </c>
      <c r="B179" s="104">
        <f t="shared" si="7"/>
        <v>40212</v>
      </c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70"/>
      <c r="U179" s="70"/>
    </row>
    <row r="180" spans="1:21" ht="14.25">
      <c r="A180" s="103" t="str">
        <f t="shared" si="7"/>
        <v>06840500</v>
      </c>
      <c r="B180" s="104">
        <f t="shared" si="7"/>
        <v>40212</v>
      </c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70"/>
      <c r="U180" s="70"/>
    </row>
    <row r="181" spans="1:21" ht="14.25">
      <c r="A181" s="103" t="str">
        <f t="shared" si="7"/>
        <v>06840500</v>
      </c>
      <c r="B181" s="104">
        <f t="shared" si="7"/>
        <v>40212</v>
      </c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70"/>
      <c r="U181" s="70"/>
    </row>
    <row r="182" spans="1:21" ht="14.25">
      <c r="A182" s="103" t="str">
        <f t="shared" si="7"/>
        <v>06840500</v>
      </c>
      <c r="B182" s="104">
        <f t="shared" si="7"/>
        <v>40212</v>
      </c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70"/>
      <c r="U182" s="70"/>
    </row>
    <row r="183" spans="1:21" ht="14.25">
      <c r="A183" s="103" t="str">
        <f t="shared" si="7"/>
        <v>06840500</v>
      </c>
      <c r="B183" s="104">
        <f t="shared" si="7"/>
        <v>40212</v>
      </c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70"/>
      <c r="U183" s="70"/>
    </row>
    <row r="184" spans="1:21" ht="14.25">
      <c r="A184" s="103" t="str">
        <f t="shared" si="7"/>
        <v>06840500</v>
      </c>
      <c r="B184" s="104">
        <f t="shared" si="7"/>
        <v>40212</v>
      </c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70"/>
      <c r="U184" s="70"/>
    </row>
    <row r="185" spans="1:21" ht="14.25">
      <c r="A185" s="103" t="str">
        <f t="shared" si="7"/>
        <v>06840500</v>
      </c>
      <c r="B185" s="104">
        <f t="shared" si="7"/>
        <v>40212</v>
      </c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70"/>
      <c r="U185" s="70"/>
    </row>
    <row r="186" spans="1:21" ht="14.25">
      <c r="A186" s="103" t="str">
        <f t="shared" si="7"/>
        <v>06840500</v>
      </c>
      <c r="B186" s="104">
        <f t="shared" si="7"/>
        <v>40212</v>
      </c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70"/>
      <c r="U186" s="70"/>
    </row>
    <row r="187" spans="1:21" ht="14.25">
      <c r="A187" s="103" t="str">
        <f t="shared" si="7"/>
        <v>06840500</v>
      </c>
      <c r="B187" s="104">
        <f t="shared" si="7"/>
        <v>40212</v>
      </c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70"/>
      <c r="U187" s="70"/>
    </row>
    <row r="188" spans="1:21" ht="14.25">
      <c r="A188" s="103" t="str">
        <f t="shared" si="7"/>
        <v>06840500</v>
      </c>
      <c r="B188" s="104">
        <f t="shared" si="7"/>
        <v>40212</v>
      </c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70"/>
      <c r="U188" s="70"/>
    </row>
    <row r="189" spans="1:21" ht="14.25">
      <c r="A189" s="103" t="str">
        <f aca="true" t="shared" si="8" ref="A189:B208">+A$88</f>
        <v>06840500</v>
      </c>
      <c r="B189" s="104">
        <f t="shared" si="8"/>
        <v>40212</v>
      </c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70"/>
      <c r="U189" s="70"/>
    </row>
    <row r="190" spans="1:21" ht="14.25">
      <c r="A190" s="103" t="str">
        <f t="shared" si="8"/>
        <v>06840500</v>
      </c>
      <c r="B190" s="104">
        <f t="shared" si="8"/>
        <v>40212</v>
      </c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70"/>
      <c r="U190" s="70"/>
    </row>
    <row r="191" spans="1:21" ht="14.25">
      <c r="A191" s="103" t="str">
        <f t="shared" si="8"/>
        <v>06840500</v>
      </c>
      <c r="B191" s="104">
        <f t="shared" si="8"/>
        <v>40212</v>
      </c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70"/>
      <c r="U191" s="70"/>
    </row>
    <row r="192" spans="1:21" ht="14.25">
      <c r="A192" s="103" t="str">
        <f t="shared" si="8"/>
        <v>06840500</v>
      </c>
      <c r="B192" s="104">
        <f t="shared" si="8"/>
        <v>40212</v>
      </c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70"/>
      <c r="U192" s="70"/>
    </row>
    <row r="193" spans="1:21" ht="14.25">
      <c r="A193" s="103" t="str">
        <f t="shared" si="8"/>
        <v>06840500</v>
      </c>
      <c r="B193" s="104">
        <f t="shared" si="8"/>
        <v>40212</v>
      </c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70"/>
      <c r="U193" s="70"/>
    </row>
    <row r="194" spans="1:21" ht="14.25">
      <c r="A194" s="103" t="str">
        <f t="shared" si="8"/>
        <v>06840500</v>
      </c>
      <c r="B194" s="104">
        <f t="shared" si="8"/>
        <v>40212</v>
      </c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70"/>
      <c r="U194" s="70"/>
    </row>
    <row r="195" spans="1:21" ht="14.25">
      <c r="A195" s="103" t="str">
        <f t="shared" si="8"/>
        <v>06840500</v>
      </c>
      <c r="B195" s="104">
        <f t="shared" si="8"/>
        <v>40212</v>
      </c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70"/>
      <c r="U195" s="70"/>
    </row>
    <row r="196" spans="1:21" ht="14.25">
      <c r="A196" s="103" t="str">
        <f t="shared" si="8"/>
        <v>06840500</v>
      </c>
      <c r="B196" s="104">
        <f t="shared" si="8"/>
        <v>40212</v>
      </c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70"/>
      <c r="U196" s="70"/>
    </row>
    <row r="197" spans="1:21" ht="14.25">
      <c r="A197" s="103" t="str">
        <f t="shared" si="8"/>
        <v>06840500</v>
      </c>
      <c r="B197" s="104">
        <f t="shared" si="8"/>
        <v>40212</v>
      </c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70"/>
      <c r="U197" s="70"/>
    </row>
    <row r="198" spans="1:21" ht="14.25">
      <c r="A198" s="103" t="str">
        <f t="shared" si="8"/>
        <v>06840500</v>
      </c>
      <c r="B198" s="104">
        <f t="shared" si="8"/>
        <v>40212</v>
      </c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70"/>
      <c r="U198" s="70"/>
    </row>
    <row r="199" spans="1:21" ht="14.25">
      <c r="A199" s="103" t="str">
        <f t="shared" si="8"/>
        <v>06840500</v>
      </c>
      <c r="B199" s="104">
        <f t="shared" si="8"/>
        <v>40212</v>
      </c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70"/>
      <c r="U199" s="70"/>
    </row>
    <row r="200" spans="1:21" ht="14.25">
      <c r="A200" s="103" t="str">
        <f t="shared" si="8"/>
        <v>06840500</v>
      </c>
      <c r="B200" s="104">
        <f t="shared" si="8"/>
        <v>40212</v>
      </c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70"/>
      <c r="U200" s="70"/>
    </row>
    <row r="201" spans="1:21" ht="14.25">
      <c r="A201" s="103" t="str">
        <f t="shared" si="8"/>
        <v>06840500</v>
      </c>
      <c r="B201" s="104">
        <f t="shared" si="8"/>
        <v>40212</v>
      </c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70"/>
      <c r="U201" s="70"/>
    </row>
    <row r="202" spans="1:21" ht="14.25">
      <c r="A202" s="103" t="str">
        <f t="shared" si="8"/>
        <v>06840500</v>
      </c>
      <c r="B202" s="104">
        <f t="shared" si="8"/>
        <v>40212</v>
      </c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70"/>
      <c r="U202" s="70"/>
    </row>
    <row r="203" spans="1:21" ht="14.25">
      <c r="A203" s="103" t="str">
        <f t="shared" si="8"/>
        <v>06840500</v>
      </c>
      <c r="B203" s="104">
        <f t="shared" si="8"/>
        <v>40212</v>
      </c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70"/>
      <c r="U203" s="70"/>
    </row>
    <row r="204" spans="1:21" ht="14.25">
      <c r="A204" s="103" t="str">
        <f t="shared" si="8"/>
        <v>06840500</v>
      </c>
      <c r="B204" s="104">
        <f t="shared" si="8"/>
        <v>40212</v>
      </c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70"/>
      <c r="U204" s="70"/>
    </row>
    <row r="205" spans="1:21" ht="14.25">
      <c r="A205" s="103" t="str">
        <f t="shared" si="8"/>
        <v>06840500</v>
      </c>
      <c r="B205" s="104">
        <f t="shared" si="8"/>
        <v>40212</v>
      </c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70"/>
      <c r="U205" s="70"/>
    </row>
    <row r="206" spans="1:21" ht="14.25">
      <c r="A206" s="103" t="str">
        <f t="shared" si="8"/>
        <v>06840500</v>
      </c>
      <c r="B206" s="104">
        <f t="shared" si="8"/>
        <v>40212</v>
      </c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70"/>
      <c r="U206" s="70"/>
    </row>
    <row r="207" spans="1:21" ht="14.25">
      <c r="A207" s="103" t="str">
        <f t="shared" si="8"/>
        <v>06840500</v>
      </c>
      <c r="B207" s="104">
        <f t="shared" si="8"/>
        <v>40212</v>
      </c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70"/>
      <c r="U207" s="70"/>
    </row>
    <row r="208" spans="1:21" ht="14.25">
      <c r="A208" s="103" t="str">
        <f t="shared" si="8"/>
        <v>06840500</v>
      </c>
      <c r="B208" s="104">
        <f t="shared" si="8"/>
        <v>40212</v>
      </c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70"/>
      <c r="U208" s="70"/>
    </row>
    <row r="209" spans="1:21" ht="14.25">
      <c r="A209" s="103" t="str">
        <f aca="true" t="shared" si="9" ref="A209:B228">+A$88</f>
        <v>06840500</v>
      </c>
      <c r="B209" s="104">
        <f t="shared" si="9"/>
        <v>40212</v>
      </c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70"/>
      <c r="U209" s="70"/>
    </row>
    <row r="210" spans="1:21" ht="14.25">
      <c r="A210" s="103" t="str">
        <f t="shared" si="9"/>
        <v>06840500</v>
      </c>
      <c r="B210" s="104">
        <f t="shared" si="9"/>
        <v>40212</v>
      </c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70"/>
      <c r="U210" s="70"/>
    </row>
    <row r="211" spans="1:21" ht="14.25">
      <c r="A211" s="103" t="str">
        <f t="shared" si="9"/>
        <v>06840500</v>
      </c>
      <c r="B211" s="104">
        <f t="shared" si="9"/>
        <v>40212</v>
      </c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70"/>
      <c r="U211" s="70"/>
    </row>
    <row r="212" spans="1:21" ht="14.25">
      <c r="A212" s="103" t="str">
        <f t="shared" si="9"/>
        <v>06840500</v>
      </c>
      <c r="B212" s="104">
        <f t="shared" si="9"/>
        <v>40212</v>
      </c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70"/>
      <c r="U212" s="70"/>
    </row>
    <row r="213" spans="1:21" ht="14.25">
      <c r="A213" s="103" t="str">
        <f t="shared" si="9"/>
        <v>06840500</v>
      </c>
      <c r="B213" s="104">
        <f t="shared" si="9"/>
        <v>40212</v>
      </c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70"/>
      <c r="U213" s="70"/>
    </row>
    <row r="214" spans="1:21" ht="14.25">
      <c r="A214" s="103" t="str">
        <f t="shared" si="9"/>
        <v>06840500</v>
      </c>
      <c r="B214" s="104">
        <f t="shared" si="9"/>
        <v>40212</v>
      </c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70"/>
      <c r="U214" s="70"/>
    </row>
    <row r="215" spans="1:21" ht="14.25">
      <c r="A215" s="103" t="str">
        <f t="shared" si="9"/>
        <v>06840500</v>
      </c>
      <c r="B215" s="104">
        <f t="shared" si="9"/>
        <v>40212</v>
      </c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70"/>
      <c r="U215" s="70"/>
    </row>
    <row r="216" spans="1:21" ht="14.25">
      <c r="A216" s="103" t="str">
        <f t="shared" si="9"/>
        <v>06840500</v>
      </c>
      <c r="B216" s="104">
        <f t="shared" si="9"/>
        <v>40212</v>
      </c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70"/>
      <c r="U216" s="70"/>
    </row>
    <row r="217" spans="1:21" ht="14.25">
      <c r="A217" s="103" t="str">
        <f t="shared" si="9"/>
        <v>06840500</v>
      </c>
      <c r="B217" s="104">
        <f t="shared" si="9"/>
        <v>40212</v>
      </c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70"/>
      <c r="U217" s="70"/>
    </row>
    <row r="218" spans="1:21" ht="14.25">
      <c r="A218" s="103" t="str">
        <f t="shared" si="9"/>
        <v>06840500</v>
      </c>
      <c r="B218" s="104">
        <f t="shared" si="9"/>
        <v>40212</v>
      </c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70"/>
      <c r="U218" s="70"/>
    </row>
    <row r="219" spans="1:21" ht="14.25">
      <c r="A219" s="103" t="str">
        <f t="shared" si="9"/>
        <v>06840500</v>
      </c>
      <c r="B219" s="104">
        <f t="shared" si="9"/>
        <v>40212</v>
      </c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70"/>
      <c r="U219" s="70"/>
    </row>
    <row r="220" spans="1:21" ht="14.25">
      <c r="A220" s="103" t="str">
        <f t="shared" si="9"/>
        <v>06840500</v>
      </c>
      <c r="B220" s="104">
        <f t="shared" si="9"/>
        <v>40212</v>
      </c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70"/>
      <c r="U220" s="70"/>
    </row>
    <row r="221" spans="1:21" ht="14.25">
      <c r="A221" s="103" t="str">
        <f t="shared" si="9"/>
        <v>06840500</v>
      </c>
      <c r="B221" s="104">
        <f t="shared" si="9"/>
        <v>40212</v>
      </c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70"/>
      <c r="U221" s="70"/>
    </row>
    <row r="222" spans="1:21" ht="14.25">
      <c r="A222" s="103" t="str">
        <f t="shared" si="9"/>
        <v>06840500</v>
      </c>
      <c r="B222" s="104">
        <f t="shared" si="9"/>
        <v>40212</v>
      </c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70"/>
      <c r="U222" s="70"/>
    </row>
    <row r="223" spans="1:21" ht="14.25">
      <c r="A223" s="103" t="str">
        <f t="shared" si="9"/>
        <v>06840500</v>
      </c>
      <c r="B223" s="104">
        <f t="shared" si="9"/>
        <v>40212</v>
      </c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70"/>
      <c r="U223" s="70"/>
    </row>
    <row r="224" spans="1:21" ht="14.25">
      <c r="A224" s="103" t="str">
        <f t="shared" si="9"/>
        <v>06840500</v>
      </c>
      <c r="B224" s="104">
        <f t="shared" si="9"/>
        <v>40212</v>
      </c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70"/>
      <c r="U224" s="70"/>
    </row>
    <row r="225" spans="1:21" ht="14.25">
      <c r="A225" s="103" t="str">
        <f t="shared" si="9"/>
        <v>06840500</v>
      </c>
      <c r="B225" s="104">
        <f t="shared" si="9"/>
        <v>40212</v>
      </c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70"/>
      <c r="U225" s="70"/>
    </row>
    <row r="226" spans="1:21" ht="14.25">
      <c r="A226" s="103" t="str">
        <f t="shared" si="9"/>
        <v>06840500</v>
      </c>
      <c r="B226" s="104">
        <f t="shared" si="9"/>
        <v>40212</v>
      </c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70"/>
      <c r="U226" s="70"/>
    </row>
    <row r="227" spans="1:21" ht="14.25">
      <c r="A227" s="103" t="str">
        <f t="shared" si="9"/>
        <v>06840500</v>
      </c>
      <c r="B227" s="104">
        <f t="shared" si="9"/>
        <v>40212</v>
      </c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70"/>
      <c r="U227" s="70"/>
    </row>
    <row r="228" spans="1:21" ht="14.25">
      <c r="A228" s="103" t="str">
        <f t="shared" si="9"/>
        <v>06840500</v>
      </c>
      <c r="B228" s="104">
        <f t="shared" si="9"/>
        <v>40212</v>
      </c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70"/>
      <c r="U228" s="70"/>
    </row>
    <row r="229" spans="1:21" ht="14.25">
      <c r="A229" s="103" t="str">
        <f aca="true" t="shared" si="10" ref="A229:B243">+A$88</f>
        <v>06840500</v>
      </c>
      <c r="B229" s="104">
        <f t="shared" si="10"/>
        <v>40212</v>
      </c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70"/>
      <c r="U229" s="70"/>
    </row>
    <row r="230" spans="1:21" ht="14.25">
      <c r="A230" s="103" t="str">
        <f t="shared" si="10"/>
        <v>06840500</v>
      </c>
      <c r="B230" s="104">
        <f t="shared" si="10"/>
        <v>40212</v>
      </c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70"/>
      <c r="U230" s="70"/>
    </row>
    <row r="231" spans="1:21" ht="14.25">
      <c r="A231" s="103" t="str">
        <f t="shared" si="10"/>
        <v>06840500</v>
      </c>
      <c r="B231" s="104">
        <f t="shared" si="10"/>
        <v>40212</v>
      </c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70"/>
      <c r="U231" s="70"/>
    </row>
    <row r="232" spans="1:21" ht="14.25">
      <c r="A232" s="103" t="str">
        <f t="shared" si="10"/>
        <v>06840500</v>
      </c>
      <c r="B232" s="104">
        <f t="shared" si="10"/>
        <v>40212</v>
      </c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70"/>
      <c r="U232" s="70"/>
    </row>
    <row r="233" spans="1:21" ht="14.25">
      <c r="A233" s="103" t="str">
        <f t="shared" si="10"/>
        <v>06840500</v>
      </c>
      <c r="B233" s="104">
        <f t="shared" si="10"/>
        <v>40212</v>
      </c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70"/>
      <c r="U233" s="70"/>
    </row>
    <row r="234" spans="1:21" ht="14.25">
      <c r="A234" s="103" t="str">
        <f t="shared" si="10"/>
        <v>06840500</v>
      </c>
      <c r="B234" s="104">
        <f t="shared" si="10"/>
        <v>40212</v>
      </c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70"/>
      <c r="U234" s="70"/>
    </row>
    <row r="235" spans="1:21" ht="14.25">
      <c r="A235" s="103" t="str">
        <f t="shared" si="10"/>
        <v>06840500</v>
      </c>
      <c r="B235" s="104">
        <f t="shared" si="10"/>
        <v>40212</v>
      </c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70"/>
      <c r="U235" s="70"/>
    </row>
    <row r="236" spans="1:21" ht="14.25">
      <c r="A236" s="103" t="str">
        <f t="shared" si="10"/>
        <v>06840500</v>
      </c>
      <c r="B236" s="104">
        <f t="shared" si="10"/>
        <v>40212</v>
      </c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70"/>
      <c r="U236" s="70"/>
    </row>
    <row r="237" spans="1:21" ht="14.25">
      <c r="A237" s="103" t="str">
        <f t="shared" si="10"/>
        <v>06840500</v>
      </c>
      <c r="B237" s="104">
        <f t="shared" si="10"/>
        <v>40212</v>
      </c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70"/>
      <c r="U237" s="70"/>
    </row>
    <row r="238" spans="1:21" ht="14.25">
      <c r="A238" s="103" t="str">
        <f t="shared" si="10"/>
        <v>06840500</v>
      </c>
      <c r="B238" s="104">
        <f t="shared" si="10"/>
        <v>40212</v>
      </c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70"/>
      <c r="U238" s="70"/>
    </row>
    <row r="239" spans="1:21" ht="14.25">
      <c r="A239" s="103" t="str">
        <f t="shared" si="10"/>
        <v>06840500</v>
      </c>
      <c r="B239" s="104">
        <f t="shared" si="10"/>
        <v>40212</v>
      </c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70"/>
      <c r="U239" s="70"/>
    </row>
    <row r="240" spans="1:21" ht="14.25">
      <c r="A240" s="103" t="str">
        <f t="shared" si="10"/>
        <v>06840500</v>
      </c>
      <c r="B240" s="104">
        <f t="shared" si="10"/>
        <v>40212</v>
      </c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70"/>
      <c r="U240" s="70"/>
    </row>
    <row r="241" spans="1:21" ht="14.25">
      <c r="A241" s="103" t="str">
        <f t="shared" si="10"/>
        <v>06840500</v>
      </c>
      <c r="B241" s="104">
        <f t="shared" si="10"/>
        <v>40212</v>
      </c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70"/>
      <c r="U241" s="70"/>
    </row>
    <row r="242" spans="1:21" ht="14.25">
      <c r="A242" s="103" t="str">
        <f t="shared" si="10"/>
        <v>06840500</v>
      </c>
      <c r="B242" s="104">
        <f t="shared" si="10"/>
        <v>40212</v>
      </c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70"/>
      <c r="U242" s="70"/>
    </row>
    <row r="243" spans="1:21" ht="14.25">
      <c r="A243" s="103" t="str">
        <f t="shared" si="10"/>
        <v>06840500</v>
      </c>
      <c r="B243" s="104">
        <f t="shared" si="10"/>
        <v>40212</v>
      </c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70"/>
      <c r="U243" s="70"/>
    </row>
    <row r="244" spans="3:21" ht="12.75">
      <c r="C244" s="127"/>
      <c r="D244" s="127"/>
      <c r="E244" s="127"/>
      <c r="F244" s="128"/>
      <c r="G244" s="128"/>
      <c r="H244" s="127"/>
      <c r="I244" s="127"/>
      <c r="J244" s="127"/>
      <c r="K244" s="127"/>
      <c r="L244" s="127"/>
      <c r="M244" s="127"/>
      <c r="N244" s="127"/>
      <c r="O244" s="127"/>
      <c r="P244" s="127"/>
      <c r="Q244" s="127"/>
      <c r="R244" s="127"/>
      <c r="S244" s="127"/>
      <c r="T244" s="70"/>
      <c r="U244" s="70"/>
    </row>
    <row r="245" spans="3:21" ht="12.75">
      <c r="C245" s="127"/>
      <c r="D245" s="127"/>
      <c r="E245" s="127"/>
      <c r="F245" s="128"/>
      <c r="G245" s="128"/>
      <c r="H245" s="127"/>
      <c r="I245" s="127"/>
      <c r="J245" s="127"/>
      <c r="K245" s="127"/>
      <c r="L245" s="127"/>
      <c r="M245" s="127"/>
      <c r="N245" s="127"/>
      <c r="O245" s="127"/>
      <c r="P245" s="127"/>
      <c r="Q245" s="127"/>
      <c r="R245" s="127"/>
      <c r="S245" s="127"/>
      <c r="T245" s="70"/>
      <c r="U245" s="70"/>
    </row>
    <row r="246" spans="3:21" ht="12.75">
      <c r="C246" s="127"/>
      <c r="D246" s="127"/>
      <c r="E246" s="127"/>
      <c r="F246" s="128"/>
      <c r="G246" s="128"/>
      <c r="H246" s="127"/>
      <c r="I246" s="127"/>
      <c r="J246" s="127"/>
      <c r="K246" s="127"/>
      <c r="L246" s="127"/>
      <c r="M246" s="127"/>
      <c r="N246" s="127"/>
      <c r="O246" s="127"/>
      <c r="P246" s="127"/>
      <c r="Q246" s="127"/>
      <c r="R246" s="127"/>
      <c r="S246" s="127"/>
      <c r="T246" s="70"/>
      <c r="U246" s="70"/>
    </row>
    <row r="247" spans="3:21" ht="12.75">
      <c r="C247" s="127"/>
      <c r="D247" s="127"/>
      <c r="E247" s="127"/>
      <c r="F247" s="128"/>
      <c r="G247" s="128"/>
      <c r="H247" s="127"/>
      <c r="I247" s="127"/>
      <c r="J247" s="127"/>
      <c r="K247" s="127"/>
      <c r="L247" s="127"/>
      <c r="M247" s="127"/>
      <c r="N247" s="127"/>
      <c r="O247" s="127"/>
      <c r="P247" s="127"/>
      <c r="Q247" s="127"/>
      <c r="R247" s="127"/>
      <c r="S247" s="127"/>
      <c r="T247" s="70"/>
      <c r="U247" s="70"/>
    </row>
    <row r="248" spans="3:21" ht="12.75">
      <c r="C248" s="127"/>
      <c r="D248" s="127"/>
      <c r="E248" s="127"/>
      <c r="F248" s="128"/>
      <c r="G248" s="128"/>
      <c r="H248" s="127"/>
      <c r="I248" s="127"/>
      <c r="J248" s="127"/>
      <c r="K248" s="127"/>
      <c r="L248" s="127"/>
      <c r="M248" s="127"/>
      <c r="N248" s="127"/>
      <c r="O248" s="127"/>
      <c r="P248" s="127"/>
      <c r="Q248" s="127"/>
      <c r="R248" s="127"/>
      <c r="S248" s="127"/>
      <c r="T248" s="70"/>
      <c r="U248" s="70"/>
    </row>
    <row r="249" spans="3:21" ht="12.75">
      <c r="C249" s="127"/>
      <c r="D249" s="127"/>
      <c r="E249" s="127"/>
      <c r="F249" s="128"/>
      <c r="G249" s="128"/>
      <c r="H249" s="127"/>
      <c r="I249" s="127"/>
      <c r="J249" s="127"/>
      <c r="K249" s="127"/>
      <c r="L249" s="127"/>
      <c r="M249" s="127"/>
      <c r="N249" s="127"/>
      <c r="O249" s="127"/>
      <c r="P249" s="127"/>
      <c r="Q249" s="127"/>
      <c r="R249" s="127"/>
      <c r="S249" s="127"/>
      <c r="T249" s="70"/>
      <c r="U249" s="70"/>
    </row>
    <row r="250" spans="3:21" ht="12.75">
      <c r="C250" s="127"/>
      <c r="D250" s="127"/>
      <c r="E250" s="127"/>
      <c r="F250" s="128"/>
      <c r="G250" s="128"/>
      <c r="H250" s="127"/>
      <c r="I250" s="127"/>
      <c r="J250" s="127"/>
      <c r="K250" s="127"/>
      <c r="L250" s="127"/>
      <c r="M250" s="127"/>
      <c r="N250" s="127"/>
      <c r="O250" s="127"/>
      <c r="P250" s="127"/>
      <c r="Q250" s="127"/>
      <c r="R250" s="127"/>
      <c r="S250" s="127"/>
      <c r="T250" s="70"/>
      <c r="U250" s="70"/>
    </row>
    <row r="251" spans="3:21" ht="12.75">
      <c r="C251" s="127"/>
      <c r="D251" s="127"/>
      <c r="E251" s="127"/>
      <c r="F251" s="128"/>
      <c r="G251" s="128"/>
      <c r="H251" s="127"/>
      <c r="I251" s="127"/>
      <c r="J251" s="127"/>
      <c r="K251" s="127"/>
      <c r="L251" s="127"/>
      <c r="M251" s="127"/>
      <c r="N251" s="127"/>
      <c r="O251" s="127"/>
      <c r="P251" s="127"/>
      <c r="Q251" s="127"/>
      <c r="R251" s="127"/>
      <c r="S251" s="127"/>
      <c r="T251" s="70"/>
      <c r="U251" s="70"/>
    </row>
    <row r="252" spans="3:21" ht="12.75">
      <c r="C252" s="127"/>
      <c r="D252" s="127"/>
      <c r="E252" s="127"/>
      <c r="F252" s="128"/>
      <c r="G252" s="128"/>
      <c r="H252" s="127"/>
      <c r="I252" s="127"/>
      <c r="J252" s="127"/>
      <c r="K252" s="127"/>
      <c r="L252" s="127"/>
      <c r="M252" s="127"/>
      <c r="N252" s="127"/>
      <c r="O252" s="127"/>
      <c r="P252" s="127"/>
      <c r="Q252" s="127"/>
      <c r="R252" s="127"/>
      <c r="S252" s="127"/>
      <c r="T252" s="70"/>
      <c r="U252" s="70"/>
    </row>
    <row r="253" spans="3:21" ht="12.75">
      <c r="C253" s="127"/>
      <c r="D253" s="127"/>
      <c r="E253" s="127"/>
      <c r="F253" s="128"/>
      <c r="G253" s="128"/>
      <c r="H253" s="127"/>
      <c r="I253" s="127"/>
      <c r="J253" s="127"/>
      <c r="K253" s="127"/>
      <c r="L253" s="127"/>
      <c r="M253" s="127"/>
      <c r="N253" s="127"/>
      <c r="O253" s="127"/>
      <c r="P253" s="127"/>
      <c r="Q253" s="127"/>
      <c r="R253" s="127"/>
      <c r="S253" s="127"/>
      <c r="T253" s="70"/>
      <c r="U253" s="70"/>
    </row>
    <row r="254" spans="3:21" ht="12.75">
      <c r="C254" s="127"/>
      <c r="D254" s="127"/>
      <c r="E254" s="127"/>
      <c r="F254" s="128"/>
      <c r="G254" s="128"/>
      <c r="H254" s="127"/>
      <c r="I254" s="127"/>
      <c r="J254" s="127"/>
      <c r="K254" s="127"/>
      <c r="L254" s="127"/>
      <c r="M254" s="127"/>
      <c r="N254" s="127"/>
      <c r="O254" s="127"/>
      <c r="P254" s="127"/>
      <c r="Q254" s="127"/>
      <c r="R254" s="127"/>
      <c r="S254" s="127"/>
      <c r="T254" s="70"/>
      <c r="U254" s="70"/>
    </row>
    <row r="255" spans="3:21" ht="12.75">
      <c r="C255" s="127"/>
      <c r="D255" s="127"/>
      <c r="E255" s="127"/>
      <c r="F255" s="128"/>
      <c r="G255" s="128"/>
      <c r="H255" s="127"/>
      <c r="I255" s="127"/>
      <c r="J255" s="127"/>
      <c r="K255" s="127"/>
      <c r="L255" s="127"/>
      <c r="M255" s="127"/>
      <c r="N255" s="127"/>
      <c r="O255" s="127"/>
      <c r="P255" s="127"/>
      <c r="Q255" s="127"/>
      <c r="R255" s="127"/>
      <c r="S255" s="127"/>
      <c r="T255" s="70"/>
      <c r="U255" s="70"/>
    </row>
    <row r="256" spans="3:21" ht="12.75">
      <c r="C256" s="127"/>
      <c r="D256" s="127"/>
      <c r="E256" s="127"/>
      <c r="F256" s="128"/>
      <c r="G256" s="128"/>
      <c r="H256" s="127"/>
      <c r="I256" s="127"/>
      <c r="J256" s="127"/>
      <c r="K256" s="127"/>
      <c r="L256" s="127"/>
      <c r="M256" s="127"/>
      <c r="N256" s="127"/>
      <c r="O256" s="127"/>
      <c r="P256" s="127"/>
      <c r="Q256" s="127"/>
      <c r="R256" s="127"/>
      <c r="S256" s="127"/>
      <c r="T256" s="70"/>
      <c r="U256" s="70"/>
    </row>
    <row r="257" spans="3:21" ht="12.75">
      <c r="C257" s="127"/>
      <c r="D257" s="127"/>
      <c r="E257" s="127"/>
      <c r="F257" s="128"/>
      <c r="G257" s="128"/>
      <c r="H257" s="127"/>
      <c r="I257" s="127"/>
      <c r="J257" s="127"/>
      <c r="K257" s="127"/>
      <c r="L257" s="127"/>
      <c r="M257" s="127"/>
      <c r="N257" s="127"/>
      <c r="O257" s="127"/>
      <c r="P257" s="127"/>
      <c r="Q257" s="127"/>
      <c r="R257" s="127"/>
      <c r="S257" s="127"/>
      <c r="T257" s="70"/>
      <c r="U257" s="70"/>
    </row>
    <row r="258" spans="3:21" ht="12.75">
      <c r="C258" s="127"/>
      <c r="D258" s="127"/>
      <c r="E258" s="127"/>
      <c r="F258" s="128"/>
      <c r="G258" s="128"/>
      <c r="H258" s="127"/>
      <c r="I258" s="127"/>
      <c r="J258" s="127"/>
      <c r="K258" s="127"/>
      <c r="L258" s="127"/>
      <c r="M258" s="127"/>
      <c r="N258" s="127"/>
      <c r="O258" s="127"/>
      <c r="P258" s="127"/>
      <c r="Q258" s="127"/>
      <c r="R258" s="127"/>
      <c r="S258" s="127"/>
      <c r="T258" s="70"/>
      <c r="U258" s="70"/>
    </row>
    <row r="259" spans="3:21" ht="12.75">
      <c r="C259" s="127"/>
      <c r="D259" s="127"/>
      <c r="E259" s="127"/>
      <c r="F259" s="128"/>
      <c r="G259" s="128"/>
      <c r="H259" s="127"/>
      <c r="I259" s="127"/>
      <c r="J259" s="127"/>
      <c r="K259" s="127"/>
      <c r="L259" s="127"/>
      <c r="M259" s="127"/>
      <c r="N259" s="127"/>
      <c r="O259" s="127"/>
      <c r="P259" s="127"/>
      <c r="Q259" s="127"/>
      <c r="R259" s="127"/>
      <c r="S259" s="127"/>
      <c r="T259" s="70"/>
      <c r="U259" s="70"/>
    </row>
    <row r="260" spans="3:21" ht="12.75">
      <c r="C260" s="127"/>
      <c r="D260" s="127"/>
      <c r="E260" s="127"/>
      <c r="F260" s="128"/>
      <c r="G260" s="128"/>
      <c r="H260" s="127"/>
      <c r="I260" s="127"/>
      <c r="J260" s="127"/>
      <c r="K260" s="127"/>
      <c r="L260" s="127"/>
      <c r="M260" s="127"/>
      <c r="N260" s="127"/>
      <c r="O260" s="127"/>
      <c r="P260" s="127"/>
      <c r="Q260" s="127"/>
      <c r="R260" s="127"/>
      <c r="S260" s="127"/>
      <c r="T260" s="70"/>
      <c r="U260" s="70"/>
    </row>
    <row r="261" spans="3:21" ht="12.75">
      <c r="C261" s="127"/>
      <c r="D261" s="127"/>
      <c r="E261" s="127"/>
      <c r="F261" s="128"/>
      <c r="G261" s="128"/>
      <c r="H261" s="127"/>
      <c r="I261" s="127"/>
      <c r="J261" s="127"/>
      <c r="K261" s="127"/>
      <c r="L261" s="127"/>
      <c r="M261" s="127"/>
      <c r="N261" s="127"/>
      <c r="O261" s="127"/>
      <c r="P261" s="127"/>
      <c r="Q261" s="127"/>
      <c r="R261" s="127"/>
      <c r="S261" s="127"/>
      <c r="T261" s="70"/>
      <c r="U261" s="70"/>
    </row>
    <row r="262" spans="3:21" ht="12.75">
      <c r="C262" s="127"/>
      <c r="D262" s="127"/>
      <c r="E262" s="127"/>
      <c r="F262" s="128"/>
      <c r="G262" s="128"/>
      <c r="H262" s="127"/>
      <c r="I262" s="127"/>
      <c r="J262" s="127"/>
      <c r="K262" s="127"/>
      <c r="L262" s="127"/>
      <c r="M262" s="127"/>
      <c r="N262" s="127"/>
      <c r="O262" s="127"/>
      <c r="P262" s="127"/>
      <c r="Q262" s="127"/>
      <c r="R262" s="127"/>
      <c r="S262" s="127"/>
      <c r="T262" s="70"/>
      <c r="U262" s="70"/>
    </row>
    <row r="263" spans="3:21" ht="12.75">
      <c r="C263" s="127"/>
      <c r="D263" s="127"/>
      <c r="E263" s="127"/>
      <c r="F263" s="128"/>
      <c r="G263" s="128"/>
      <c r="H263" s="127"/>
      <c r="I263" s="127"/>
      <c r="J263" s="127"/>
      <c r="K263" s="127"/>
      <c r="L263" s="127"/>
      <c r="M263" s="127"/>
      <c r="N263" s="127"/>
      <c r="O263" s="127"/>
      <c r="P263" s="127"/>
      <c r="Q263" s="127"/>
      <c r="R263" s="127"/>
      <c r="S263" s="127"/>
      <c r="T263" s="70"/>
      <c r="U263" s="70"/>
    </row>
    <row r="264" spans="3:21" ht="12.75">
      <c r="C264" s="127"/>
      <c r="D264" s="127"/>
      <c r="E264" s="127"/>
      <c r="F264" s="128"/>
      <c r="G264" s="128"/>
      <c r="H264" s="127"/>
      <c r="I264" s="127"/>
      <c r="J264" s="127"/>
      <c r="K264" s="127"/>
      <c r="L264" s="127"/>
      <c r="M264" s="127"/>
      <c r="N264" s="127"/>
      <c r="O264" s="127"/>
      <c r="P264" s="127"/>
      <c r="Q264" s="127"/>
      <c r="R264" s="127"/>
      <c r="S264" s="127"/>
      <c r="T264" s="70"/>
      <c r="U264" s="70"/>
    </row>
    <row r="265" spans="3:21" ht="12.75">
      <c r="C265" s="127"/>
      <c r="D265" s="127"/>
      <c r="E265" s="127"/>
      <c r="F265" s="128"/>
      <c r="G265" s="128"/>
      <c r="H265" s="127"/>
      <c r="I265" s="127"/>
      <c r="J265" s="127"/>
      <c r="K265" s="127"/>
      <c r="L265" s="127"/>
      <c r="M265" s="127"/>
      <c r="N265" s="127"/>
      <c r="O265" s="127"/>
      <c r="P265" s="127"/>
      <c r="Q265" s="127"/>
      <c r="R265" s="127"/>
      <c r="S265" s="127"/>
      <c r="T265" s="70"/>
      <c r="U265" s="70"/>
    </row>
    <row r="266" spans="3:21" ht="12.75">
      <c r="C266" s="127"/>
      <c r="D266" s="127"/>
      <c r="E266" s="127"/>
      <c r="F266" s="128"/>
      <c r="G266" s="128"/>
      <c r="H266" s="127"/>
      <c r="I266" s="127"/>
      <c r="J266" s="127"/>
      <c r="K266" s="127"/>
      <c r="L266" s="127"/>
      <c r="M266" s="127"/>
      <c r="N266" s="127"/>
      <c r="O266" s="127"/>
      <c r="P266" s="127"/>
      <c r="Q266" s="127"/>
      <c r="R266" s="127"/>
      <c r="S266" s="127"/>
      <c r="T266" s="70"/>
      <c r="U266" s="70"/>
    </row>
    <row r="267" spans="3:21" ht="12.75">
      <c r="C267" s="127"/>
      <c r="D267" s="127"/>
      <c r="E267" s="127"/>
      <c r="F267" s="128"/>
      <c r="G267" s="128"/>
      <c r="H267" s="127"/>
      <c r="I267" s="127"/>
      <c r="J267" s="127"/>
      <c r="K267" s="127"/>
      <c r="L267" s="127"/>
      <c r="M267" s="127"/>
      <c r="N267" s="127"/>
      <c r="O267" s="127"/>
      <c r="P267" s="127"/>
      <c r="Q267" s="127"/>
      <c r="R267" s="127"/>
      <c r="S267" s="127"/>
      <c r="T267" s="70"/>
      <c r="U267" s="70"/>
    </row>
    <row r="268" spans="3:21" ht="12.75">
      <c r="C268" s="127"/>
      <c r="D268" s="127"/>
      <c r="E268" s="127"/>
      <c r="F268" s="128"/>
      <c r="G268" s="128"/>
      <c r="H268" s="127"/>
      <c r="I268" s="127"/>
      <c r="J268" s="127"/>
      <c r="K268" s="127"/>
      <c r="L268" s="127"/>
      <c r="M268" s="127"/>
      <c r="N268" s="127"/>
      <c r="O268" s="127"/>
      <c r="P268" s="127"/>
      <c r="Q268" s="127"/>
      <c r="R268" s="127"/>
      <c r="S268" s="127"/>
      <c r="T268" s="70"/>
      <c r="U268" s="70"/>
    </row>
    <row r="269" spans="3:21" ht="12.75">
      <c r="C269" s="127"/>
      <c r="D269" s="127"/>
      <c r="E269" s="127"/>
      <c r="F269" s="128"/>
      <c r="G269" s="128"/>
      <c r="H269" s="127"/>
      <c r="I269" s="127"/>
      <c r="J269" s="127"/>
      <c r="K269" s="127"/>
      <c r="L269" s="127"/>
      <c r="M269" s="127"/>
      <c r="N269" s="127"/>
      <c r="O269" s="127"/>
      <c r="P269" s="127"/>
      <c r="Q269" s="127"/>
      <c r="R269" s="127"/>
      <c r="S269" s="127"/>
      <c r="T269" s="70"/>
      <c r="U269" s="70"/>
    </row>
    <row r="270" spans="3:21" ht="12.75">
      <c r="C270" s="127"/>
      <c r="D270" s="127"/>
      <c r="E270" s="127"/>
      <c r="F270" s="128"/>
      <c r="G270" s="128"/>
      <c r="H270" s="127"/>
      <c r="I270" s="127"/>
      <c r="J270" s="127"/>
      <c r="K270" s="127"/>
      <c r="L270" s="127"/>
      <c r="M270" s="127"/>
      <c r="N270" s="127"/>
      <c r="O270" s="127"/>
      <c r="P270" s="127"/>
      <c r="Q270" s="127"/>
      <c r="R270" s="127"/>
      <c r="S270" s="127"/>
      <c r="T270" s="70"/>
      <c r="U270" s="70"/>
    </row>
    <row r="271" spans="3:21" ht="12.75">
      <c r="C271" s="127"/>
      <c r="D271" s="127"/>
      <c r="E271" s="127"/>
      <c r="F271" s="128"/>
      <c r="G271" s="128"/>
      <c r="H271" s="127"/>
      <c r="I271" s="127"/>
      <c r="J271" s="127"/>
      <c r="K271" s="127"/>
      <c r="L271" s="127"/>
      <c r="M271" s="127"/>
      <c r="N271" s="127"/>
      <c r="O271" s="127"/>
      <c r="P271" s="127"/>
      <c r="Q271" s="127"/>
      <c r="R271" s="127"/>
      <c r="S271" s="127"/>
      <c r="T271" s="70"/>
      <c r="U271" s="70"/>
    </row>
    <row r="272" spans="3:21" ht="12.75">
      <c r="C272" s="127"/>
      <c r="D272" s="127"/>
      <c r="E272" s="127"/>
      <c r="F272" s="128"/>
      <c r="G272" s="128"/>
      <c r="H272" s="127"/>
      <c r="I272" s="127"/>
      <c r="J272" s="127"/>
      <c r="K272" s="127"/>
      <c r="L272" s="127"/>
      <c r="M272" s="127"/>
      <c r="N272" s="127"/>
      <c r="O272" s="127"/>
      <c r="P272" s="127"/>
      <c r="Q272" s="127"/>
      <c r="R272" s="127"/>
      <c r="S272" s="127"/>
      <c r="T272" s="70"/>
      <c r="U272" s="70"/>
    </row>
    <row r="273" spans="3:21" ht="12.75">
      <c r="C273" s="127"/>
      <c r="D273" s="127"/>
      <c r="E273" s="127"/>
      <c r="F273" s="128"/>
      <c r="G273" s="128"/>
      <c r="H273" s="127"/>
      <c r="I273" s="127"/>
      <c r="J273" s="127"/>
      <c r="K273" s="127"/>
      <c r="L273" s="127"/>
      <c r="M273" s="127"/>
      <c r="N273" s="127"/>
      <c r="O273" s="127"/>
      <c r="P273" s="127"/>
      <c r="Q273" s="127"/>
      <c r="R273" s="127"/>
      <c r="S273" s="127"/>
      <c r="T273" s="70"/>
      <c r="U273" s="70"/>
    </row>
    <row r="274" spans="3:21" ht="12.75">
      <c r="C274" s="127"/>
      <c r="D274" s="127"/>
      <c r="E274" s="127"/>
      <c r="F274" s="128"/>
      <c r="G274" s="128"/>
      <c r="H274" s="127"/>
      <c r="I274" s="127"/>
      <c r="J274" s="127"/>
      <c r="K274" s="127"/>
      <c r="L274" s="127"/>
      <c r="M274" s="127"/>
      <c r="N274" s="127"/>
      <c r="O274" s="127"/>
      <c r="P274" s="127"/>
      <c r="Q274" s="127"/>
      <c r="R274" s="127"/>
      <c r="S274" s="127"/>
      <c r="T274" s="70"/>
      <c r="U274" s="70"/>
    </row>
    <row r="275" spans="3:21" ht="12.75">
      <c r="C275" s="127"/>
      <c r="D275" s="127"/>
      <c r="E275" s="127"/>
      <c r="F275" s="128"/>
      <c r="G275" s="128"/>
      <c r="H275" s="127"/>
      <c r="I275" s="127"/>
      <c r="J275" s="127"/>
      <c r="K275" s="127"/>
      <c r="L275" s="127"/>
      <c r="M275" s="127"/>
      <c r="N275" s="127"/>
      <c r="O275" s="127"/>
      <c r="P275" s="127"/>
      <c r="Q275" s="127"/>
      <c r="R275" s="127"/>
      <c r="S275" s="127"/>
      <c r="T275" s="70"/>
      <c r="U275" s="70"/>
    </row>
    <row r="276" spans="3:21" ht="12.75">
      <c r="C276" s="127"/>
      <c r="D276" s="127"/>
      <c r="E276" s="127"/>
      <c r="F276" s="128"/>
      <c r="G276" s="128"/>
      <c r="H276" s="127"/>
      <c r="I276" s="127"/>
      <c r="J276" s="127"/>
      <c r="K276" s="127"/>
      <c r="L276" s="127"/>
      <c r="M276" s="127"/>
      <c r="N276" s="127"/>
      <c r="O276" s="127"/>
      <c r="P276" s="127"/>
      <c r="Q276" s="127"/>
      <c r="R276" s="127"/>
      <c r="S276" s="127"/>
      <c r="T276" s="70"/>
      <c r="U276" s="70"/>
    </row>
    <row r="277" spans="3:21" ht="12.75">
      <c r="C277" s="127"/>
      <c r="D277" s="127"/>
      <c r="E277" s="127"/>
      <c r="F277" s="128"/>
      <c r="G277" s="128"/>
      <c r="H277" s="127"/>
      <c r="I277" s="127"/>
      <c r="J277" s="127"/>
      <c r="K277" s="127"/>
      <c r="L277" s="127"/>
      <c r="M277" s="127"/>
      <c r="N277" s="127"/>
      <c r="O277" s="127"/>
      <c r="P277" s="127"/>
      <c r="Q277" s="127"/>
      <c r="R277" s="127"/>
      <c r="S277" s="127"/>
      <c r="T277" s="70"/>
      <c r="U277" s="70"/>
    </row>
    <row r="278" spans="3:21" ht="12.75">
      <c r="C278" s="127"/>
      <c r="D278" s="127"/>
      <c r="E278" s="127"/>
      <c r="F278" s="128"/>
      <c r="G278" s="128"/>
      <c r="H278" s="127"/>
      <c r="I278" s="127"/>
      <c r="J278" s="127"/>
      <c r="K278" s="127"/>
      <c r="L278" s="127"/>
      <c r="M278" s="127"/>
      <c r="N278" s="127"/>
      <c r="O278" s="127"/>
      <c r="P278" s="127"/>
      <c r="Q278" s="127"/>
      <c r="R278" s="127"/>
      <c r="S278" s="127"/>
      <c r="T278" s="70"/>
      <c r="U278" s="70"/>
    </row>
    <row r="279" spans="3:21" ht="12.75">
      <c r="C279" s="127"/>
      <c r="D279" s="127"/>
      <c r="E279" s="127"/>
      <c r="F279" s="128"/>
      <c r="G279" s="128"/>
      <c r="H279" s="127"/>
      <c r="I279" s="127"/>
      <c r="J279" s="127"/>
      <c r="K279" s="127"/>
      <c r="L279" s="127"/>
      <c r="M279" s="127"/>
      <c r="N279" s="127"/>
      <c r="O279" s="127"/>
      <c r="P279" s="127"/>
      <c r="Q279" s="127"/>
      <c r="R279" s="127"/>
      <c r="S279" s="127"/>
      <c r="T279" s="70"/>
      <c r="U279" s="70"/>
    </row>
    <row r="280" spans="3:21" ht="12.75">
      <c r="C280" s="127"/>
      <c r="D280" s="127"/>
      <c r="E280" s="127"/>
      <c r="F280" s="128"/>
      <c r="G280" s="128"/>
      <c r="H280" s="127"/>
      <c r="I280" s="127"/>
      <c r="J280" s="127"/>
      <c r="K280" s="127"/>
      <c r="L280" s="127"/>
      <c r="M280" s="127"/>
      <c r="N280" s="127"/>
      <c r="O280" s="127"/>
      <c r="P280" s="127"/>
      <c r="Q280" s="127"/>
      <c r="R280" s="127"/>
      <c r="S280" s="127"/>
      <c r="T280" s="70"/>
      <c r="U280" s="70"/>
    </row>
    <row r="281" spans="3:21" ht="12.75">
      <c r="C281" s="127"/>
      <c r="D281" s="127"/>
      <c r="E281" s="127"/>
      <c r="F281" s="128"/>
      <c r="G281" s="128"/>
      <c r="H281" s="127"/>
      <c r="I281" s="127"/>
      <c r="J281" s="127"/>
      <c r="K281" s="127"/>
      <c r="L281" s="127"/>
      <c r="M281" s="127"/>
      <c r="N281" s="127"/>
      <c r="O281" s="127"/>
      <c r="P281" s="127"/>
      <c r="Q281" s="127"/>
      <c r="R281" s="127"/>
      <c r="S281" s="127"/>
      <c r="T281" s="70"/>
      <c r="U281" s="70"/>
    </row>
    <row r="282" spans="3:21" ht="12.75">
      <c r="C282" s="127"/>
      <c r="D282" s="127"/>
      <c r="E282" s="127"/>
      <c r="F282" s="128"/>
      <c r="G282" s="128"/>
      <c r="H282" s="127"/>
      <c r="I282" s="127"/>
      <c r="J282" s="127"/>
      <c r="K282" s="127"/>
      <c r="L282" s="127"/>
      <c r="M282" s="127"/>
      <c r="N282" s="127"/>
      <c r="O282" s="127"/>
      <c r="P282" s="127"/>
      <c r="Q282" s="127"/>
      <c r="R282" s="127"/>
      <c r="S282" s="127"/>
      <c r="T282" s="70"/>
      <c r="U282" s="70"/>
    </row>
    <row r="283" spans="3:21" ht="12.75">
      <c r="C283" s="127"/>
      <c r="D283" s="127"/>
      <c r="E283" s="127"/>
      <c r="F283" s="128"/>
      <c r="G283" s="128"/>
      <c r="H283" s="127"/>
      <c r="I283" s="127"/>
      <c r="J283" s="127"/>
      <c r="K283" s="127"/>
      <c r="L283" s="127"/>
      <c r="M283" s="127"/>
      <c r="N283" s="127"/>
      <c r="O283" s="127"/>
      <c r="P283" s="127"/>
      <c r="Q283" s="127"/>
      <c r="R283" s="127"/>
      <c r="S283" s="127"/>
      <c r="T283" s="70"/>
      <c r="U283" s="70"/>
    </row>
    <row r="284" spans="3:21" ht="12.75">
      <c r="C284" s="127"/>
      <c r="D284" s="127"/>
      <c r="E284" s="127"/>
      <c r="F284" s="128"/>
      <c r="G284" s="128"/>
      <c r="H284" s="127"/>
      <c r="I284" s="127"/>
      <c r="J284" s="127"/>
      <c r="K284" s="127"/>
      <c r="L284" s="127"/>
      <c r="M284" s="127"/>
      <c r="N284" s="127"/>
      <c r="O284" s="127"/>
      <c r="P284" s="127"/>
      <c r="Q284" s="127"/>
      <c r="R284" s="127"/>
      <c r="S284" s="127"/>
      <c r="T284" s="70"/>
      <c r="U284" s="70"/>
    </row>
    <row r="285" spans="3:21" ht="12.75">
      <c r="C285" s="127"/>
      <c r="D285" s="127"/>
      <c r="E285" s="127"/>
      <c r="F285" s="128"/>
      <c r="G285" s="128"/>
      <c r="H285" s="127"/>
      <c r="I285" s="127"/>
      <c r="J285" s="127"/>
      <c r="K285" s="127"/>
      <c r="L285" s="127"/>
      <c r="M285" s="127"/>
      <c r="N285" s="127"/>
      <c r="O285" s="127"/>
      <c r="P285" s="127"/>
      <c r="Q285" s="127"/>
      <c r="R285" s="127"/>
      <c r="S285" s="127"/>
      <c r="T285" s="70"/>
      <c r="U285" s="70"/>
    </row>
    <row r="286" spans="3:21" ht="12.75">
      <c r="C286" s="127"/>
      <c r="D286" s="127"/>
      <c r="E286" s="127"/>
      <c r="F286" s="128"/>
      <c r="G286" s="128"/>
      <c r="H286" s="127"/>
      <c r="I286" s="127"/>
      <c r="J286" s="127"/>
      <c r="K286" s="127"/>
      <c r="L286" s="127"/>
      <c r="M286" s="127"/>
      <c r="N286" s="127"/>
      <c r="O286" s="127"/>
      <c r="P286" s="127"/>
      <c r="Q286" s="127"/>
      <c r="R286" s="127"/>
      <c r="S286" s="127"/>
      <c r="T286" s="70"/>
      <c r="U286" s="70"/>
    </row>
    <row r="287" spans="3:21" ht="12.75">
      <c r="C287" s="127"/>
      <c r="D287" s="127"/>
      <c r="E287" s="127"/>
      <c r="F287" s="128"/>
      <c r="G287" s="128"/>
      <c r="H287" s="127"/>
      <c r="I287" s="127"/>
      <c r="J287" s="127"/>
      <c r="K287" s="127"/>
      <c r="L287" s="127"/>
      <c r="M287" s="127"/>
      <c r="N287" s="127"/>
      <c r="O287" s="127"/>
      <c r="P287" s="127"/>
      <c r="Q287" s="127"/>
      <c r="R287" s="127"/>
      <c r="S287" s="127"/>
      <c r="T287" s="70"/>
      <c r="U287" s="70"/>
    </row>
    <row r="288" spans="3:21" ht="12.75">
      <c r="C288" s="127"/>
      <c r="D288" s="127"/>
      <c r="E288" s="127"/>
      <c r="F288" s="128"/>
      <c r="G288" s="128"/>
      <c r="H288" s="127"/>
      <c r="I288" s="127"/>
      <c r="J288" s="127"/>
      <c r="K288" s="127"/>
      <c r="L288" s="127"/>
      <c r="M288" s="127"/>
      <c r="N288" s="127"/>
      <c r="O288" s="127"/>
      <c r="P288" s="127"/>
      <c r="Q288" s="127"/>
      <c r="R288" s="127"/>
      <c r="S288" s="127"/>
      <c r="T288" s="70"/>
      <c r="U288" s="70"/>
    </row>
    <row r="289" spans="3:21" ht="12.75">
      <c r="C289" s="127"/>
      <c r="D289" s="127"/>
      <c r="E289" s="127"/>
      <c r="F289" s="128"/>
      <c r="G289" s="128"/>
      <c r="H289" s="127"/>
      <c r="I289" s="127"/>
      <c r="J289" s="127"/>
      <c r="K289" s="127"/>
      <c r="L289" s="127"/>
      <c r="M289" s="127"/>
      <c r="N289" s="127"/>
      <c r="O289" s="127"/>
      <c r="P289" s="127"/>
      <c r="Q289" s="127"/>
      <c r="R289" s="127"/>
      <c r="S289" s="127"/>
      <c r="T289" s="70"/>
      <c r="U289" s="70"/>
    </row>
    <row r="290" spans="3:21" ht="12.75">
      <c r="C290" s="127"/>
      <c r="D290" s="127"/>
      <c r="E290" s="127"/>
      <c r="F290" s="128"/>
      <c r="G290" s="128"/>
      <c r="H290" s="127"/>
      <c r="I290" s="127"/>
      <c r="J290" s="127"/>
      <c r="K290" s="127"/>
      <c r="L290" s="127"/>
      <c r="M290" s="127"/>
      <c r="N290" s="127"/>
      <c r="O290" s="127"/>
      <c r="P290" s="127"/>
      <c r="Q290" s="127"/>
      <c r="R290" s="127"/>
      <c r="S290" s="127"/>
      <c r="T290" s="70"/>
      <c r="U290" s="70"/>
    </row>
    <row r="291" spans="3:21" ht="12.75">
      <c r="C291" s="127"/>
      <c r="D291" s="127"/>
      <c r="E291" s="127"/>
      <c r="F291" s="128"/>
      <c r="G291" s="128"/>
      <c r="H291" s="127"/>
      <c r="I291" s="127"/>
      <c r="J291" s="127"/>
      <c r="K291" s="127"/>
      <c r="L291" s="127"/>
      <c r="M291" s="127"/>
      <c r="N291" s="127"/>
      <c r="O291" s="127"/>
      <c r="P291" s="127"/>
      <c r="Q291" s="127"/>
      <c r="R291" s="127"/>
      <c r="S291" s="127"/>
      <c r="T291" s="70"/>
      <c r="U291" s="70"/>
    </row>
    <row r="292" spans="3:21" ht="12.75">
      <c r="C292" s="127"/>
      <c r="D292" s="127"/>
      <c r="E292" s="127"/>
      <c r="F292" s="128"/>
      <c r="G292" s="128"/>
      <c r="H292" s="127"/>
      <c r="I292" s="127"/>
      <c r="J292" s="127"/>
      <c r="K292" s="127"/>
      <c r="L292" s="127"/>
      <c r="M292" s="127"/>
      <c r="N292" s="127"/>
      <c r="O292" s="127"/>
      <c r="P292" s="127"/>
      <c r="Q292" s="127"/>
      <c r="R292" s="127"/>
      <c r="S292" s="127"/>
      <c r="T292" s="70"/>
      <c r="U292" s="70"/>
    </row>
    <row r="293" spans="3:21" ht="12.75">
      <c r="C293" s="127"/>
      <c r="D293" s="127"/>
      <c r="E293" s="127"/>
      <c r="F293" s="128"/>
      <c r="G293" s="128"/>
      <c r="H293" s="127"/>
      <c r="I293" s="127"/>
      <c r="J293" s="127"/>
      <c r="K293" s="127"/>
      <c r="L293" s="127"/>
      <c r="M293" s="127"/>
      <c r="N293" s="127"/>
      <c r="O293" s="127"/>
      <c r="P293" s="127"/>
      <c r="Q293" s="127"/>
      <c r="R293" s="127"/>
      <c r="S293" s="127"/>
      <c r="T293" s="70"/>
      <c r="U293" s="70"/>
    </row>
    <row r="294" spans="3:21" ht="12.75">
      <c r="C294" s="127"/>
      <c r="D294" s="127"/>
      <c r="E294" s="127"/>
      <c r="F294" s="128"/>
      <c r="G294" s="128"/>
      <c r="H294" s="127"/>
      <c r="I294" s="127"/>
      <c r="J294" s="127"/>
      <c r="K294" s="127"/>
      <c r="L294" s="127"/>
      <c r="M294" s="127"/>
      <c r="N294" s="127"/>
      <c r="O294" s="127"/>
      <c r="P294" s="127"/>
      <c r="Q294" s="127"/>
      <c r="R294" s="127"/>
      <c r="S294" s="127"/>
      <c r="T294" s="70"/>
      <c r="U294" s="70"/>
    </row>
    <row r="295" spans="3:21" ht="12.75">
      <c r="C295" s="127"/>
      <c r="D295" s="127"/>
      <c r="E295" s="127"/>
      <c r="F295" s="128"/>
      <c r="G295" s="128"/>
      <c r="H295" s="127"/>
      <c r="I295" s="127"/>
      <c r="J295" s="127"/>
      <c r="K295" s="127"/>
      <c r="L295" s="127"/>
      <c r="M295" s="127"/>
      <c r="N295" s="127"/>
      <c r="O295" s="127"/>
      <c r="P295" s="127"/>
      <c r="Q295" s="127"/>
      <c r="R295" s="127"/>
      <c r="S295" s="127"/>
      <c r="T295" s="70"/>
      <c r="U295" s="70"/>
    </row>
    <row r="296" spans="3:21" ht="12.75">
      <c r="C296" s="127"/>
      <c r="D296" s="127"/>
      <c r="E296" s="127"/>
      <c r="F296" s="128"/>
      <c r="G296" s="128"/>
      <c r="H296" s="127"/>
      <c r="I296" s="127"/>
      <c r="J296" s="127"/>
      <c r="K296" s="127"/>
      <c r="L296" s="127"/>
      <c r="M296" s="127"/>
      <c r="N296" s="127"/>
      <c r="O296" s="127"/>
      <c r="P296" s="127"/>
      <c r="Q296" s="127"/>
      <c r="R296" s="127"/>
      <c r="S296" s="127"/>
      <c r="T296" s="70"/>
      <c r="U296" s="70"/>
    </row>
    <row r="297" spans="3:21" ht="12.75">
      <c r="C297" s="127"/>
      <c r="D297" s="127"/>
      <c r="E297" s="127"/>
      <c r="F297" s="128"/>
      <c r="G297" s="128"/>
      <c r="H297" s="127"/>
      <c r="I297" s="127"/>
      <c r="J297" s="127"/>
      <c r="K297" s="127"/>
      <c r="L297" s="127"/>
      <c r="M297" s="127"/>
      <c r="N297" s="127"/>
      <c r="O297" s="127"/>
      <c r="P297" s="127"/>
      <c r="Q297" s="127"/>
      <c r="R297" s="127"/>
      <c r="S297" s="127"/>
      <c r="T297" s="70"/>
      <c r="U297" s="70"/>
    </row>
    <row r="298" spans="3:21" ht="12.75">
      <c r="C298" s="127"/>
      <c r="D298" s="127"/>
      <c r="E298" s="127"/>
      <c r="F298" s="128"/>
      <c r="G298" s="128"/>
      <c r="H298" s="127"/>
      <c r="I298" s="127"/>
      <c r="J298" s="127"/>
      <c r="K298" s="127"/>
      <c r="L298" s="127"/>
      <c r="M298" s="127"/>
      <c r="N298" s="127"/>
      <c r="O298" s="127"/>
      <c r="P298" s="127"/>
      <c r="Q298" s="127"/>
      <c r="R298" s="127"/>
      <c r="S298" s="127"/>
      <c r="T298" s="70"/>
      <c r="U298" s="70"/>
    </row>
    <row r="299" spans="3:21" ht="12.75">
      <c r="C299" s="127"/>
      <c r="D299" s="127"/>
      <c r="E299" s="127"/>
      <c r="F299" s="128"/>
      <c r="G299" s="128"/>
      <c r="H299" s="127"/>
      <c r="I299" s="127"/>
      <c r="J299" s="127"/>
      <c r="K299" s="127"/>
      <c r="L299" s="127"/>
      <c r="M299" s="127"/>
      <c r="N299" s="127"/>
      <c r="O299" s="127"/>
      <c r="P299" s="127"/>
      <c r="Q299" s="127"/>
      <c r="R299" s="127"/>
      <c r="S299" s="127"/>
      <c r="T299" s="70"/>
      <c r="U299" s="70"/>
    </row>
    <row r="300" spans="3:21" ht="12.75">
      <c r="C300" s="127"/>
      <c r="D300" s="127"/>
      <c r="E300" s="127"/>
      <c r="F300" s="128"/>
      <c r="G300" s="128"/>
      <c r="H300" s="127"/>
      <c r="I300" s="127"/>
      <c r="J300" s="127"/>
      <c r="K300" s="127"/>
      <c r="L300" s="127"/>
      <c r="M300" s="127"/>
      <c r="N300" s="127"/>
      <c r="O300" s="127"/>
      <c r="P300" s="127"/>
      <c r="Q300" s="127"/>
      <c r="R300" s="127"/>
      <c r="S300" s="127"/>
      <c r="T300" s="70"/>
      <c r="U300" s="70"/>
    </row>
    <row r="301" spans="3:21" ht="12.75">
      <c r="C301" s="127"/>
      <c r="D301" s="127"/>
      <c r="E301" s="127"/>
      <c r="F301" s="128"/>
      <c r="G301" s="128"/>
      <c r="H301" s="127"/>
      <c r="I301" s="127"/>
      <c r="J301" s="127"/>
      <c r="K301" s="127"/>
      <c r="L301" s="127"/>
      <c r="M301" s="127"/>
      <c r="N301" s="127"/>
      <c r="O301" s="127"/>
      <c r="P301" s="127"/>
      <c r="Q301" s="127"/>
      <c r="R301" s="127"/>
      <c r="S301" s="127"/>
      <c r="T301" s="70"/>
      <c r="U301" s="70"/>
    </row>
    <row r="302" spans="3:21" ht="12.75">
      <c r="C302" s="127"/>
      <c r="D302" s="127"/>
      <c r="E302" s="127"/>
      <c r="F302" s="128"/>
      <c r="G302" s="128"/>
      <c r="H302" s="127"/>
      <c r="I302" s="127"/>
      <c r="J302" s="127"/>
      <c r="K302" s="127"/>
      <c r="L302" s="127"/>
      <c r="M302" s="127"/>
      <c r="N302" s="127"/>
      <c r="O302" s="127"/>
      <c r="P302" s="127"/>
      <c r="Q302" s="127"/>
      <c r="R302" s="127"/>
      <c r="S302" s="127"/>
      <c r="T302" s="70"/>
      <c r="U302" s="70"/>
    </row>
    <row r="303" spans="3:21" ht="12.75">
      <c r="C303" s="127"/>
      <c r="D303" s="127"/>
      <c r="E303" s="127"/>
      <c r="F303" s="128"/>
      <c r="G303" s="128"/>
      <c r="H303" s="127"/>
      <c r="I303" s="127"/>
      <c r="J303" s="127"/>
      <c r="K303" s="127"/>
      <c r="L303" s="127"/>
      <c r="M303" s="127"/>
      <c r="N303" s="127"/>
      <c r="O303" s="127"/>
      <c r="P303" s="127"/>
      <c r="Q303" s="127"/>
      <c r="R303" s="127"/>
      <c r="S303" s="127"/>
      <c r="T303" s="70"/>
      <c r="U303" s="70"/>
    </row>
    <row r="304" spans="3:21" ht="12.75">
      <c r="C304" s="127"/>
      <c r="D304" s="127"/>
      <c r="E304" s="127"/>
      <c r="F304" s="128"/>
      <c r="G304" s="128"/>
      <c r="H304" s="127"/>
      <c r="I304" s="127"/>
      <c r="J304" s="127"/>
      <c r="K304" s="127"/>
      <c r="L304" s="127"/>
      <c r="M304" s="127"/>
      <c r="N304" s="127"/>
      <c r="O304" s="127"/>
      <c r="P304" s="127"/>
      <c r="Q304" s="127"/>
      <c r="R304" s="127"/>
      <c r="S304" s="127"/>
      <c r="T304" s="70"/>
      <c r="U304" s="70"/>
    </row>
    <row r="305" spans="3:21" ht="12.75">
      <c r="C305" s="127"/>
      <c r="D305" s="127"/>
      <c r="E305" s="127"/>
      <c r="F305" s="128"/>
      <c r="G305" s="128"/>
      <c r="H305" s="127"/>
      <c r="I305" s="127"/>
      <c r="J305" s="127"/>
      <c r="K305" s="127"/>
      <c r="L305" s="127"/>
      <c r="M305" s="127"/>
      <c r="N305" s="127"/>
      <c r="O305" s="127"/>
      <c r="P305" s="127"/>
      <c r="Q305" s="127"/>
      <c r="R305" s="127"/>
      <c r="S305" s="127"/>
      <c r="T305" s="70"/>
      <c r="U305" s="70"/>
    </row>
    <row r="306" spans="3:21" ht="12.75">
      <c r="C306" s="127"/>
      <c r="D306" s="127"/>
      <c r="E306" s="127"/>
      <c r="F306" s="128"/>
      <c r="G306" s="128"/>
      <c r="H306" s="127"/>
      <c r="I306" s="127"/>
      <c r="J306" s="127"/>
      <c r="K306" s="127"/>
      <c r="L306" s="127"/>
      <c r="M306" s="127"/>
      <c r="N306" s="127"/>
      <c r="O306" s="127"/>
      <c r="P306" s="127"/>
      <c r="Q306" s="127"/>
      <c r="R306" s="127"/>
      <c r="S306" s="127"/>
      <c r="T306" s="70"/>
      <c r="U306" s="70"/>
    </row>
    <row r="307" spans="3:21" ht="12.75">
      <c r="C307" s="127"/>
      <c r="D307" s="127"/>
      <c r="E307" s="127"/>
      <c r="F307" s="128"/>
      <c r="G307" s="128"/>
      <c r="H307" s="127"/>
      <c r="I307" s="127"/>
      <c r="J307" s="127"/>
      <c r="K307" s="127"/>
      <c r="L307" s="127"/>
      <c r="M307" s="127"/>
      <c r="N307" s="127"/>
      <c r="O307" s="127"/>
      <c r="P307" s="127"/>
      <c r="Q307" s="127"/>
      <c r="R307" s="127"/>
      <c r="S307" s="127"/>
      <c r="T307" s="70"/>
      <c r="U307" s="70"/>
    </row>
    <row r="308" spans="3:21" ht="12.75">
      <c r="C308" s="127"/>
      <c r="D308" s="127"/>
      <c r="E308" s="127"/>
      <c r="F308" s="128"/>
      <c r="G308" s="128"/>
      <c r="H308" s="127"/>
      <c r="I308" s="127"/>
      <c r="J308" s="127"/>
      <c r="K308" s="127"/>
      <c r="L308" s="127"/>
      <c r="M308" s="127"/>
      <c r="N308" s="127"/>
      <c r="O308" s="127"/>
      <c r="P308" s="127"/>
      <c r="Q308" s="127"/>
      <c r="R308" s="127"/>
      <c r="S308" s="127"/>
      <c r="T308" s="70"/>
      <c r="U308" s="70"/>
    </row>
    <row r="309" spans="3:21" ht="12.75">
      <c r="C309" s="127"/>
      <c r="D309" s="127"/>
      <c r="E309" s="127"/>
      <c r="F309" s="128"/>
      <c r="G309" s="128"/>
      <c r="H309" s="127"/>
      <c r="I309" s="127"/>
      <c r="J309" s="127"/>
      <c r="K309" s="127"/>
      <c r="L309" s="127"/>
      <c r="M309" s="127"/>
      <c r="N309" s="127"/>
      <c r="O309" s="127"/>
      <c r="P309" s="127"/>
      <c r="Q309" s="127"/>
      <c r="R309" s="127"/>
      <c r="S309" s="127"/>
      <c r="T309" s="70"/>
      <c r="U309" s="70"/>
    </row>
    <row r="310" spans="3:21" ht="12.75">
      <c r="C310" s="127"/>
      <c r="D310" s="127"/>
      <c r="E310" s="127"/>
      <c r="F310" s="128"/>
      <c r="G310" s="128"/>
      <c r="H310" s="127"/>
      <c r="I310" s="127"/>
      <c r="J310" s="127"/>
      <c r="K310" s="127"/>
      <c r="L310" s="127"/>
      <c r="M310" s="127"/>
      <c r="N310" s="127"/>
      <c r="O310" s="127"/>
      <c r="P310" s="127"/>
      <c r="Q310" s="127"/>
      <c r="R310" s="127"/>
      <c r="S310" s="127"/>
      <c r="T310" s="70"/>
      <c r="U310" s="70"/>
    </row>
    <row r="311" spans="3:21" ht="12.75">
      <c r="C311" s="127"/>
      <c r="D311" s="127"/>
      <c r="E311" s="127"/>
      <c r="F311" s="128"/>
      <c r="G311" s="128"/>
      <c r="H311" s="127"/>
      <c r="I311" s="127"/>
      <c r="J311" s="127"/>
      <c r="K311" s="127"/>
      <c r="L311" s="127"/>
      <c r="M311" s="127"/>
      <c r="N311" s="127"/>
      <c r="O311" s="127"/>
      <c r="P311" s="127"/>
      <c r="Q311" s="127"/>
      <c r="R311" s="127"/>
      <c r="S311" s="127"/>
      <c r="T311" s="70"/>
      <c r="U311" s="70"/>
    </row>
    <row r="312" spans="3:21" ht="12.75">
      <c r="C312" s="127"/>
      <c r="D312" s="127"/>
      <c r="E312" s="127"/>
      <c r="F312" s="128"/>
      <c r="G312" s="128"/>
      <c r="H312" s="127"/>
      <c r="I312" s="127"/>
      <c r="J312" s="127"/>
      <c r="K312" s="127"/>
      <c r="L312" s="127"/>
      <c r="M312" s="127"/>
      <c r="N312" s="127"/>
      <c r="O312" s="127"/>
      <c r="P312" s="127"/>
      <c r="Q312" s="127"/>
      <c r="R312" s="127"/>
      <c r="S312" s="127"/>
      <c r="T312" s="70"/>
      <c r="U312" s="70"/>
    </row>
    <row r="313" spans="3:21" ht="12.75">
      <c r="C313" s="127"/>
      <c r="D313" s="127"/>
      <c r="E313" s="127"/>
      <c r="F313" s="128"/>
      <c r="G313" s="128"/>
      <c r="H313" s="127"/>
      <c r="I313" s="127"/>
      <c r="J313" s="127"/>
      <c r="K313" s="127"/>
      <c r="L313" s="127"/>
      <c r="M313" s="127"/>
      <c r="N313" s="127"/>
      <c r="O313" s="127"/>
      <c r="P313" s="127"/>
      <c r="Q313" s="127"/>
      <c r="R313" s="127"/>
      <c r="S313" s="127"/>
      <c r="T313" s="70"/>
      <c r="U313" s="70"/>
    </row>
    <row r="314" spans="3:21" ht="12.75">
      <c r="C314" s="127"/>
      <c r="D314" s="127"/>
      <c r="E314" s="127"/>
      <c r="F314" s="128"/>
      <c r="G314" s="128"/>
      <c r="H314" s="127"/>
      <c r="I314" s="127"/>
      <c r="J314" s="127"/>
      <c r="K314" s="127"/>
      <c r="L314" s="127"/>
      <c r="M314" s="127"/>
      <c r="N314" s="127"/>
      <c r="O314" s="127"/>
      <c r="P314" s="127"/>
      <c r="Q314" s="127"/>
      <c r="R314" s="127"/>
      <c r="S314" s="127"/>
      <c r="T314" s="70"/>
      <c r="U314" s="70"/>
    </row>
    <row r="315" spans="3:21" ht="12.75">
      <c r="C315" s="127"/>
      <c r="D315" s="127"/>
      <c r="E315" s="127"/>
      <c r="F315" s="128"/>
      <c r="G315" s="128"/>
      <c r="H315" s="127"/>
      <c r="I315" s="127"/>
      <c r="J315" s="127"/>
      <c r="K315" s="127"/>
      <c r="L315" s="127"/>
      <c r="M315" s="127"/>
      <c r="N315" s="127"/>
      <c r="O315" s="127"/>
      <c r="P315" s="127"/>
      <c r="Q315" s="127"/>
      <c r="R315" s="127"/>
      <c r="S315" s="127"/>
      <c r="T315" s="70"/>
      <c r="U315" s="70"/>
    </row>
    <row r="316" spans="3:21" ht="12.75">
      <c r="C316" s="127"/>
      <c r="D316" s="127"/>
      <c r="E316" s="127"/>
      <c r="F316" s="128"/>
      <c r="G316" s="128"/>
      <c r="H316" s="127"/>
      <c r="I316" s="127"/>
      <c r="J316" s="127"/>
      <c r="K316" s="127"/>
      <c r="L316" s="127"/>
      <c r="M316" s="127"/>
      <c r="N316" s="127"/>
      <c r="O316" s="127"/>
      <c r="P316" s="127"/>
      <c r="Q316" s="127"/>
      <c r="R316" s="127"/>
      <c r="S316" s="127"/>
      <c r="T316" s="70"/>
      <c r="U316" s="70"/>
    </row>
    <row r="317" spans="3:21" ht="12.75">
      <c r="C317" s="127"/>
      <c r="D317" s="127"/>
      <c r="E317" s="127"/>
      <c r="F317" s="128"/>
      <c r="G317" s="128"/>
      <c r="H317" s="127"/>
      <c r="I317" s="127"/>
      <c r="J317" s="127"/>
      <c r="K317" s="127"/>
      <c r="L317" s="127"/>
      <c r="M317" s="127"/>
      <c r="N317" s="127"/>
      <c r="O317" s="127"/>
      <c r="P317" s="127"/>
      <c r="Q317" s="127"/>
      <c r="R317" s="127"/>
      <c r="S317" s="127"/>
      <c r="T317" s="70"/>
      <c r="U317" s="70"/>
    </row>
    <row r="318" spans="3:21" ht="12.75">
      <c r="C318" s="127"/>
      <c r="D318" s="127"/>
      <c r="E318" s="127"/>
      <c r="F318" s="128"/>
      <c r="G318" s="128"/>
      <c r="H318" s="127"/>
      <c r="I318" s="127"/>
      <c r="J318" s="127"/>
      <c r="K318" s="127"/>
      <c r="L318" s="127"/>
      <c r="M318" s="127"/>
      <c r="N318" s="127"/>
      <c r="O318" s="127"/>
      <c r="P318" s="127"/>
      <c r="Q318" s="127"/>
      <c r="R318" s="127"/>
      <c r="S318" s="127"/>
      <c r="T318" s="70"/>
      <c r="U318" s="70"/>
    </row>
    <row r="319" spans="3:21" ht="12.75">
      <c r="C319" s="127"/>
      <c r="D319" s="127"/>
      <c r="E319" s="127"/>
      <c r="F319" s="128"/>
      <c r="G319" s="128"/>
      <c r="H319" s="127"/>
      <c r="I319" s="127"/>
      <c r="J319" s="127"/>
      <c r="K319" s="127"/>
      <c r="L319" s="127"/>
      <c r="M319" s="127"/>
      <c r="N319" s="127"/>
      <c r="O319" s="127"/>
      <c r="P319" s="127"/>
      <c r="Q319" s="127"/>
      <c r="R319" s="127"/>
      <c r="S319" s="127"/>
      <c r="T319" s="70"/>
      <c r="U319" s="70"/>
    </row>
    <row r="320" spans="3:21" ht="12.75">
      <c r="C320" s="127"/>
      <c r="D320" s="127"/>
      <c r="E320" s="127"/>
      <c r="F320" s="128"/>
      <c r="G320" s="128"/>
      <c r="H320" s="127"/>
      <c r="I320" s="127"/>
      <c r="J320" s="127"/>
      <c r="K320" s="127"/>
      <c r="L320" s="127"/>
      <c r="M320" s="127"/>
      <c r="N320" s="127"/>
      <c r="O320" s="127"/>
      <c r="P320" s="127"/>
      <c r="Q320" s="127"/>
      <c r="R320" s="127"/>
      <c r="S320" s="127"/>
      <c r="T320" s="70"/>
      <c r="U320" s="70"/>
    </row>
    <row r="321" spans="3:21" ht="12.75">
      <c r="C321" s="127"/>
      <c r="D321" s="127"/>
      <c r="E321" s="127"/>
      <c r="F321" s="128"/>
      <c r="G321" s="128"/>
      <c r="H321" s="127"/>
      <c r="I321" s="127"/>
      <c r="J321" s="127"/>
      <c r="K321" s="127"/>
      <c r="L321" s="127"/>
      <c r="M321" s="127"/>
      <c r="N321" s="127"/>
      <c r="O321" s="127"/>
      <c r="P321" s="127"/>
      <c r="Q321" s="127"/>
      <c r="R321" s="127"/>
      <c r="S321" s="127"/>
      <c r="T321" s="70"/>
      <c r="U321" s="70"/>
    </row>
    <row r="322" spans="3:21" ht="12.75">
      <c r="C322" s="127"/>
      <c r="D322" s="127"/>
      <c r="E322" s="127"/>
      <c r="F322" s="128"/>
      <c r="G322" s="128"/>
      <c r="H322" s="127"/>
      <c r="I322" s="127"/>
      <c r="J322" s="127"/>
      <c r="K322" s="127"/>
      <c r="L322" s="127"/>
      <c r="M322" s="127"/>
      <c r="N322" s="127"/>
      <c r="O322" s="127"/>
      <c r="P322" s="127"/>
      <c r="Q322" s="127"/>
      <c r="R322" s="127"/>
      <c r="S322" s="127"/>
      <c r="T322" s="70"/>
      <c r="U322" s="70"/>
    </row>
    <row r="323" spans="3:21" ht="12.75">
      <c r="C323" s="127"/>
      <c r="D323" s="127"/>
      <c r="E323" s="127"/>
      <c r="F323" s="128"/>
      <c r="G323" s="128"/>
      <c r="H323" s="127"/>
      <c r="I323" s="127"/>
      <c r="J323" s="127"/>
      <c r="K323" s="127"/>
      <c r="L323" s="127"/>
      <c r="M323" s="127"/>
      <c r="N323" s="127"/>
      <c r="O323" s="127"/>
      <c r="P323" s="127"/>
      <c r="Q323" s="127"/>
      <c r="R323" s="127"/>
      <c r="S323" s="127"/>
      <c r="T323" s="70"/>
      <c r="U323" s="70"/>
    </row>
    <row r="324" spans="3:21" ht="12.75">
      <c r="C324" s="127"/>
      <c r="D324" s="127"/>
      <c r="E324" s="127"/>
      <c r="F324" s="128"/>
      <c r="G324" s="128"/>
      <c r="H324" s="127"/>
      <c r="I324" s="127"/>
      <c r="J324" s="127"/>
      <c r="K324" s="127"/>
      <c r="L324" s="127"/>
      <c r="M324" s="127"/>
      <c r="N324" s="127"/>
      <c r="O324" s="127"/>
      <c r="P324" s="127"/>
      <c r="Q324" s="127"/>
      <c r="R324" s="127"/>
      <c r="S324" s="127"/>
      <c r="T324" s="70"/>
      <c r="U324" s="70"/>
    </row>
    <row r="325" spans="3:21" ht="12.75">
      <c r="C325" s="127"/>
      <c r="D325" s="127"/>
      <c r="E325" s="127"/>
      <c r="F325" s="128"/>
      <c r="G325" s="128"/>
      <c r="H325" s="127"/>
      <c r="I325" s="127"/>
      <c r="J325" s="127"/>
      <c r="K325" s="127"/>
      <c r="L325" s="127"/>
      <c r="M325" s="127"/>
      <c r="N325" s="127"/>
      <c r="O325" s="127"/>
      <c r="P325" s="127"/>
      <c r="Q325" s="127"/>
      <c r="R325" s="127"/>
      <c r="S325" s="127"/>
      <c r="T325" s="70"/>
      <c r="U325" s="70"/>
    </row>
    <row r="326" spans="3:21" ht="12.75">
      <c r="C326" s="127"/>
      <c r="D326" s="127"/>
      <c r="E326" s="127"/>
      <c r="F326" s="128"/>
      <c r="G326" s="128"/>
      <c r="H326" s="127"/>
      <c r="I326" s="127"/>
      <c r="J326" s="127"/>
      <c r="K326" s="127"/>
      <c r="L326" s="127"/>
      <c r="M326" s="127"/>
      <c r="N326" s="127"/>
      <c r="O326" s="127"/>
      <c r="P326" s="127"/>
      <c r="Q326" s="127"/>
      <c r="R326" s="127"/>
      <c r="S326" s="127"/>
      <c r="T326" s="70"/>
      <c r="U326" s="70"/>
    </row>
    <row r="327" spans="3:21" ht="12.75">
      <c r="C327" s="127"/>
      <c r="D327" s="127"/>
      <c r="E327" s="127"/>
      <c r="F327" s="128"/>
      <c r="G327" s="128"/>
      <c r="H327" s="127"/>
      <c r="I327" s="127"/>
      <c r="J327" s="127"/>
      <c r="K327" s="127"/>
      <c r="L327" s="127"/>
      <c r="M327" s="127"/>
      <c r="N327" s="127"/>
      <c r="O327" s="127"/>
      <c r="P327" s="127"/>
      <c r="Q327" s="127"/>
      <c r="R327" s="127"/>
      <c r="S327" s="127"/>
      <c r="T327" s="70"/>
      <c r="U327" s="70"/>
    </row>
    <row r="328" spans="3:21" ht="12.75">
      <c r="C328" s="127"/>
      <c r="D328" s="127"/>
      <c r="E328" s="127"/>
      <c r="F328" s="128"/>
      <c r="G328" s="128"/>
      <c r="H328" s="127"/>
      <c r="I328" s="127"/>
      <c r="J328" s="127"/>
      <c r="K328" s="127"/>
      <c r="L328" s="127"/>
      <c r="M328" s="127"/>
      <c r="N328" s="127"/>
      <c r="O328" s="127"/>
      <c r="P328" s="127"/>
      <c r="Q328" s="127"/>
      <c r="R328" s="127"/>
      <c r="S328" s="127"/>
      <c r="T328" s="70"/>
      <c r="U328" s="70"/>
    </row>
    <row r="329" spans="3:21" ht="12.75">
      <c r="C329" s="127"/>
      <c r="D329" s="127"/>
      <c r="E329" s="127"/>
      <c r="F329" s="128"/>
      <c r="G329" s="128"/>
      <c r="H329" s="127"/>
      <c r="I329" s="127"/>
      <c r="J329" s="127"/>
      <c r="K329" s="127"/>
      <c r="L329" s="127"/>
      <c r="M329" s="127"/>
      <c r="N329" s="127"/>
      <c r="O329" s="127"/>
      <c r="P329" s="127"/>
      <c r="Q329" s="127"/>
      <c r="R329" s="127"/>
      <c r="S329" s="127"/>
      <c r="T329" s="70"/>
      <c r="U329" s="70"/>
    </row>
    <row r="330" spans="3:21" ht="12.75">
      <c r="C330" s="127"/>
      <c r="D330" s="127"/>
      <c r="E330" s="127"/>
      <c r="F330" s="128"/>
      <c r="G330" s="128"/>
      <c r="H330" s="127"/>
      <c r="I330" s="127"/>
      <c r="J330" s="127"/>
      <c r="K330" s="127"/>
      <c r="L330" s="127"/>
      <c r="M330" s="127"/>
      <c r="N330" s="127"/>
      <c r="O330" s="127"/>
      <c r="P330" s="127"/>
      <c r="Q330" s="127"/>
      <c r="R330" s="127"/>
      <c r="S330" s="127"/>
      <c r="T330" s="70"/>
      <c r="U330" s="70"/>
    </row>
    <row r="331" spans="3:21" ht="12.75">
      <c r="C331" s="127"/>
      <c r="D331" s="127"/>
      <c r="E331" s="127"/>
      <c r="F331" s="128"/>
      <c r="G331" s="128"/>
      <c r="H331" s="127"/>
      <c r="I331" s="127"/>
      <c r="J331" s="127"/>
      <c r="K331" s="127"/>
      <c r="L331" s="127"/>
      <c r="M331" s="127"/>
      <c r="N331" s="127"/>
      <c r="O331" s="127"/>
      <c r="P331" s="127"/>
      <c r="Q331" s="127"/>
      <c r="R331" s="127"/>
      <c r="S331" s="127"/>
      <c r="T331" s="70"/>
      <c r="U331" s="70"/>
    </row>
    <row r="332" spans="3:21" ht="12.75">
      <c r="C332" s="127"/>
      <c r="D332" s="127"/>
      <c r="E332" s="127"/>
      <c r="F332" s="128"/>
      <c r="G332" s="128"/>
      <c r="H332" s="127"/>
      <c r="I332" s="127"/>
      <c r="J332" s="127"/>
      <c r="K332" s="127"/>
      <c r="L332" s="127"/>
      <c r="M332" s="127"/>
      <c r="N332" s="127"/>
      <c r="O332" s="127"/>
      <c r="P332" s="127"/>
      <c r="Q332" s="127"/>
      <c r="R332" s="127"/>
      <c r="S332" s="127"/>
      <c r="T332" s="70"/>
      <c r="U332" s="70"/>
    </row>
    <row r="333" spans="3:21" ht="12.75">
      <c r="C333" s="127"/>
      <c r="D333" s="127"/>
      <c r="E333" s="127"/>
      <c r="F333" s="128"/>
      <c r="G333" s="128"/>
      <c r="H333" s="127"/>
      <c r="I333" s="127"/>
      <c r="J333" s="127"/>
      <c r="K333" s="127"/>
      <c r="L333" s="127"/>
      <c r="M333" s="127"/>
      <c r="N333" s="127"/>
      <c r="O333" s="127"/>
      <c r="P333" s="127"/>
      <c r="Q333" s="127"/>
      <c r="R333" s="127"/>
      <c r="S333" s="127"/>
      <c r="T333" s="70"/>
      <c r="U333" s="70"/>
    </row>
    <row r="334" spans="3:21" ht="12.75">
      <c r="C334" s="127"/>
      <c r="D334" s="127"/>
      <c r="E334" s="127"/>
      <c r="F334" s="128"/>
      <c r="G334" s="128"/>
      <c r="H334" s="127"/>
      <c r="I334" s="127"/>
      <c r="J334" s="127"/>
      <c r="K334" s="127"/>
      <c r="L334" s="127"/>
      <c r="M334" s="127"/>
      <c r="N334" s="127"/>
      <c r="O334" s="127"/>
      <c r="P334" s="127"/>
      <c r="Q334" s="127"/>
      <c r="R334" s="127"/>
      <c r="S334" s="127"/>
      <c r="T334" s="70"/>
      <c r="U334" s="70"/>
    </row>
    <row r="335" spans="3:21" ht="12.75">
      <c r="C335" s="127"/>
      <c r="D335" s="127"/>
      <c r="E335" s="127"/>
      <c r="F335" s="128"/>
      <c r="G335" s="128"/>
      <c r="H335" s="127"/>
      <c r="I335" s="127"/>
      <c r="J335" s="127"/>
      <c r="K335" s="127"/>
      <c r="L335" s="127"/>
      <c r="M335" s="127"/>
      <c r="N335" s="127"/>
      <c r="O335" s="127"/>
      <c r="P335" s="127"/>
      <c r="Q335" s="127"/>
      <c r="R335" s="127"/>
      <c r="S335" s="127"/>
      <c r="T335" s="70"/>
      <c r="U335" s="70"/>
    </row>
    <row r="336" spans="3:21" ht="12.75">
      <c r="C336" s="127"/>
      <c r="D336" s="127"/>
      <c r="E336" s="127"/>
      <c r="F336" s="128"/>
      <c r="G336" s="128"/>
      <c r="H336" s="127"/>
      <c r="I336" s="127"/>
      <c r="J336" s="127"/>
      <c r="K336" s="127"/>
      <c r="L336" s="127"/>
      <c r="M336" s="127"/>
      <c r="N336" s="127"/>
      <c r="O336" s="127"/>
      <c r="P336" s="127"/>
      <c r="Q336" s="127"/>
      <c r="R336" s="127"/>
      <c r="S336" s="127"/>
      <c r="T336" s="70"/>
      <c r="U336" s="70"/>
    </row>
    <row r="337" spans="3:21" ht="12.75">
      <c r="C337" s="127"/>
      <c r="D337" s="127"/>
      <c r="E337" s="127"/>
      <c r="F337" s="128"/>
      <c r="G337" s="128"/>
      <c r="H337" s="127"/>
      <c r="I337" s="127"/>
      <c r="J337" s="127"/>
      <c r="K337" s="127"/>
      <c r="L337" s="127"/>
      <c r="M337" s="127"/>
      <c r="N337" s="127"/>
      <c r="O337" s="127"/>
      <c r="P337" s="127"/>
      <c r="Q337" s="127"/>
      <c r="R337" s="127"/>
      <c r="S337" s="127"/>
      <c r="T337" s="70"/>
      <c r="U337" s="70"/>
    </row>
    <row r="338" spans="3:19" ht="12.75">
      <c r="C338" s="127"/>
      <c r="D338" s="127"/>
      <c r="E338" s="127"/>
      <c r="F338" s="128"/>
      <c r="G338" s="128"/>
      <c r="H338" s="127"/>
      <c r="I338" s="127"/>
      <c r="J338" s="127"/>
      <c r="K338" s="127"/>
      <c r="L338" s="127"/>
      <c r="M338" s="127"/>
      <c r="N338" s="127"/>
      <c r="O338" s="127"/>
      <c r="P338" s="127"/>
      <c r="Q338" s="127"/>
      <c r="R338" s="127"/>
      <c r="S338" s="127"/>
    </row>
    <row r="339" spans="3:19" ht="12.75">
      <c r="C339" s="127"/>
      <c r="D339" s="127"/>
      <c r="E339" s="127"/>
      <c r="F339" s="128"/>
      <c r="G339" s="128"/>
      <c r="H339" s="127"/>
      <c r="I339" s="127"/>
      <c r="J339" s="127"/>
      <c r="K339" s="127"/>
      <c r="L339" s="127"/>
      <c r="M339" s="127"/>
      <c r="N339" s="127"/>
      <c r="O339" s="127"/>
      <c r="P339" s="127"/>
      <c r="Q339" s="127"/>
      <c r="R339" s="127"/>
      <c r="S339" s="127"/>
    </row>
    <row r="340" spans="3:19" ht="12.75">
      <c r="C340" s="127"/>
      <c r="D340" s="127"/>
      <c r="E340" s="127"/>
      <c r="F340" s="128"/>
      <c r="G340" s="128"/>
      <c r="H340" s="127"/>
      <c r="I340" s="127"/>
      <c r="J340" s="127"/>
      <c r="K340" s="127"/>
      <c r="L340" s="127"/>
      <c r="M340" s="127"/>
      <c r="N340" s="127"/>
      <c r="O340" s="127"/>
      <c r="P340" s="127"/>
      <c r="Q340" s="127"/>
      <c r="R340" s="127"/>
      <c r="S340" s="127"/>
    </row>
    <row r="341" spans="3:19" ht="12.75">
      <c r="C341" s="127"/>
      <c r="D341" s="127"/>
      <c r="E341" s="127"/>
      <c r="F341" s="128"/>
      <c r="G341" s="128"/>
      <c r="H341" s="127"/>
      <c r="I341" s="127"/>
      <c r="J341" s="127"/>
      <c r="K341" s="127"/>
      <c r="L341" s="127"/>
      <c r="M341" s="127"/>
      <c r="N341" s="127"/>
      <c r="O341" s="127"/>
      <c r="P341" s="127"/>
      <c r="Q341" s="127"/>
      <c r="R341" s="127"/>
      <c r="S341" s="127"/>
    </row>
    <row r="342" spans="3:19" ht="12.75">
      <c r="C342" s="127"/>
      <c r="D342" s="127"/>
      <c r="E342" s="127"/>
      <c r="F342" s="128"/>
      <c r="G342" s="128"/>
      <c r="H342" s="127"/>
      <c r="I342" s="127"/>
      <c r="J342" s="127"/>
      <c r="K342" s="127"/>
      <c r="L342" s="127"/>
      <c r="M342" s="127"/>
      <c r="N342" s="127"/>
      <c r="O342" s="127"/>
      <c r="P342" s="127"/>
      <c r="Q342" s="127"/>
      <c r="R342" s="127"/>
      <c r="S342" s="127"/>
    </row>
    <row r="343" spans="3:19" ht="12.75">
      <c r="C343" s="127"/>
      <c r="D343" s="127"/>
      <c r="E343" s="127"/>
      <c r="F343" s="128"/>
      <c r="G343" s="128"/>
      <c r="H343" s="127"/>
      <c r="I343" s="127"/>
      <c r="J343" s="127"/>
      <c r="K343" s="127"/>
      <c r="L343" s="127"/>
      <c r="M343" s="127"/>
      <c r="N343" s="127"/>
      <c r="O343" s="127"/>
      <c r="P343" s="127"/>
      <c r="Q343" s="127"/>
      <c r="R343" s="127"/>
      <c r="S343" s="127"/>
    </row>
    <row r="344" spans="3:19" ht="12.75">
      <c r="C344" s="127"/>
      <c r="D344" s="127"/>
      <c r="E344" s="127"/>
      <c r="F344" s="128"/>
      <c r="G344" s="128"/>
      <c r="H344" s="127"/>
      <c r="I344" s="127"/>
      <c r="J344" s="127"/>
      <c r="K344" s="127"/>
      <c r="L344" s="127"/>
      <c r="M344" s="127"/>
      <c r="N344" s="127"/>
      <c r="O344" s="127"/>
      <c r="P344" s="127"/>
      <c r="Q344" s="127"/>
      <c r="R344" s="127"/>
      <c r="S344" s="127"/>
    </row>
    <row r="345" spans="3:19" ht="12.75">
      <c r="C345" s="127"/>
      <c r="D345" s="127"/>
      <c r="E345" s="127"/>
      <c r="F345" s="128"/>
      <c r="G345" s="128"/>
      <c r="H345" s="127"/>
      <c r="I345" s="127"/>
      <c r="J345" s="127"/>
      <c r="K345" s="127"/>
      <c r="L345" s="127"/>
      <c r="M345" s="127"/>
      <c r="N345" s="127"/>
      <c r="O345" s="127"/>
      <c r="P345" s="127"/>
      <c r="Q345" s="127"/>
      <c r="R345" s="127"/>
      <c r="S345" s="127"/>
    </row>
    <row r="346" spans="3:19" ht="12.75">
      <c r="C346" s="127"/>
      <c r="D346" s="127"/>
      <c r="E346" s="127"/>
      <c r="F346" s="128"/>
      <c r="G346" s="128"/>
      <c r="H346" s="127"/>
      <c r="I346" s="127"/>
      <c r="J346" s="127"/>
      <c r="K346" s="127"/>
      <c r="L346" s="127"/>
      <c r="M346" s="127"/>
      <c r="N346" s="127"/>
      <c r="O346" s="127"/>
      <c r="P346" s="127"/>
      <c r="Q346" s="127"/>
      <c r="R346" s="127"/>
      <c r="S346" s="127"/>
    </row>
    <row r="347" spans="3:19" ht="12.75">
      <c r="C347" s="127"/>
      <c r="D347" s="127"/>
      <c r="E347" s="127"/>
      <c r="F347" s="128"/>
      <c r="G347" s="128"/>
      <c r="H347" s="127"/>
      <c r="I347" s="127"/>
      <c r="J347" s="127"/>
      <c r="K347" s="127"/>
      <c r="L347" s="127"/>
      <c r="M347" s="127"/>
      <c r="N347" s="127"/>
      <c r="O347" s="127"/>
      <c r="P347" s="127"/>
      <c r="Q347" s="127"/>
      <c r="R347" s="127"/>
      <c r="S347" s="127"/>
    </row>
    <row r="348" spans="3:19" ht="12.75">
      <c r="C348" s="127"/>
      <c r="D348" s="127"/>
      <c r="E348" s="127"/>
      <c r="F348" s="128"/>
      <c r="G348" s="128"/>
      <c r="H348" s="127"/>
      <c r="I348" s="127"/>
      <c r="J348" s="127"/>
      <c r="K348" s="127"/>
      <c r="L348" s="127"/>
      <c r="M348" s="127"/>
      <c r="N348" s="127"/>
      <c r="O348" s="127"/>
      <c r="P348" s="127"/>
      <c r="Q348" s="127"/>
      <c r="R348" s="127"/>
      <c r="S348" s="127"/>
    </row>
    <row r="349" spans="3:19" ht="12.75">
      <c r="C349" s="127"/>
      <c r="D349" s="127"/>
      <c r="E349" s="127"/>
      <c r="F349" s="128"/>
      <c r="G349" s="128"/>
      <c r="H349" s="127"/>
      <c r="I349" s="127"/>
      <c r="J349" s="127"/>
      <c r="K349" s="127"/>
      <c r="L349" s="127"/>
      <c r="M349" s="127"/>
      <c r="N349" s="127"/>
      <c r="O349" s="127"/>
      <c r="P349" s="127"/>
      <c r="Q349" s="127"/>
      <c r="R349" s="127"/>
      <c r="S349" s="127"/>
    </row>
    <row r="350" spans="3:19" ht="12.75">
      <c r="C350" s="127"/>
      <c r="D350" s="127"/>
      <c r="E350" s="127"/>
      <c r="F350" s="128"/>
      <c r="G350" s="128"/>
      <c r="H350" s="127"/>
      <c r="I350" s="127"/>
      <c r="J350" s="127"/>
      <c r="K350" s="127"/>
      <c r="L350" s="127"/>
      <c r="M350" s="127"/>
      <c r="N350" s="127"/>
      <c r="O350" s="127"/>
      <c r="P350" s="127"/>
      <c r="Q350" s="127"/>
      <c r="R350" s="127"/>
      <c r="S350" s="127"/>
    </row>
    <row r="351" spans="3:19" ht="12.75">
      <c r="C351" s="127"/>
      <c r="D351" s="127"/>
      <c r="E351" s="127"/>
      <c r="F351" s="128"/>
      <c r="G351" s="128"/>
      <c r="H351" s="127"/>
      <c r="I351" s="127"/>
      <c r="J351" s="127"/>
      <c r="K351" s="127"/>
      <c r="L351" s="127"/>
      <c r="M351" s="127"/>
      <c r="N351" s="127"/>
      <c r="O351" s="127"/>
      <c r="P351" s="127"/>
      <c r="Q351" s="127"/>
      <c r="R351" s="127"/>
      <c r="S351" s="127"/>
    </row>
    <row r="352" spans="3:19" ht="12.75">
      <c r="C352" s="127"/>
      <c r="D352" s="127"/>
      <c r="E352" s="127"/>
      <c r="F352" s="128"/>
      <c r="G352" s="128"/>
      <c r="H352" s="127"/>
      <c r="I352" s="127"/>
      <c r="J352" s="127"/>
      <c r="K352" s="127"/>
      <c r="L352" s="127"/>
      <c r="M352" s="127"/>
      <c r="N352" s="127"/>
      <c r="O352" s="127"/>
      <c r="P352" s="127"/>
      <c r="Q352" s="127"/>
      <c r="R352" s="127"/>
      <c r="S352" s="127"/>
    </row>
    <row r="353" spans="3:19" ht="12.75">
      <c r="C353" s="127"/>
      <c r="D353" s="127"/>
      <c r="E353" s="127"/>
      <c r="F353" s="128"/>
      <c r="G353" s="128"/>
      <c r="H353" s="127"/>
      <c r="I353" s="127"/>
      <c r="J353" s="127"/>
      <c r="K353" s="127"/>
      <c r="L353" s="127"/>
      <c r="M353" s="127"/>
      <c r="N353" s="127"/>
      <c r="O353" s="127"/>
      <c r="P353" s="127"/>
      <c r="Q353" s="127"/>
      <c r="R353" s="127"/>
      <c r="S353" s="127"/>
    </row>
    <row r="354" spans="3:19" ht="12.75">
      <c r="C354" s="127"/>
      <c r="D354" s="127"/>
      <c r="E354" s="127"/>
      <c r="F354" s="128"/>
      <c r="G354" s="128"/>
      <c r="H354" s="127"/>
      <c r="I354" s="127"/>
      <c r="J354" s="127"/>
      <c r="K354" s="127"/>
      <c r="L354" s="127"/>
      <c r="M354" s="127"/>
      <c r="N354" s="127"/>
      <c r="O354" s="127"/>
      <c r="P354" s="127"/>
      <c r="Q354" s="127"/>
      <c r="R354" s="127"/>
      <c r="S354" s="127"/>
    </row>
    <row r="355" spans="3:19" ht="12.75">
      <c r="C355" s="127"/>
      <c r="D355" s="127"/>
      <c r="E355" s="127"/>
      <c r="F355" s="128"/>
      <c r="G355" s="128"/>
      <c r="H355" s="127"/>
      <c r="I355" s="127"/>
      <c r="J355" s="127"/>
      <c r="K355" s="127"/>
      <c r="L355" s="127"/>
      <c r="M355" s="127"/>
      <c r="N355" s="127"/>
      <c r="O355" s="127"/>
      <c r="P355" s="127"/>
      <c r="Q355" s="127"/>
      <c r="R355" s="127"/>
      <c r="S355" s="127"/>
    </row>
    <row r="356" spans="3:19" ht="12.75">
      <c r="C356" s="127"/>
      <c r="D356" s="127"/>
      <c r="E356" s="127"/>
      <c r="F356" s="128"/>
      <c r="G356" s="128"/>
      <c r="H356" s="127"/>
      <c r="I356" s="127"/>
      <c r="J356" s="127"/>
      <c r="K356" s="127"/>
      <c r="L356" s="127"/>
      <c r="M356" s="127"/>
      <c r="N356" s="127"/>
      <c r="O356" s="127"/>
      <c r="P356" s="127"/>
      <c r="Q356" s="127"/>
      <c r="R356" s="127"/>
      <c r="S356" s="127"/>
    </row>
    <row r="357" spans="3:19" ht="12.75">
      <c r="C357" s="127"/>
      <c r="D357" s="127"/>
      <c r="E357" s="127"/>
      <c r="F357" s="128"/>
      <c r="G357" s="128"/>
      <c r="H357" s="127"/>
      <c r="I357" s="127"/>
      <c r="J357" s="127"/>
      <c r="K357" s="127"/>
      <c r="L357" s="127"/>
      <c r="M357" s="127"/>
      <c r="N357" s="127"/>
      <c r="O357" s="127"/>
      <c r="P357" s="127"/>
      <c r="Q357" s="127"/>
      <c r="R357" s="127"/>
      <c r="S357" s="127"/>
    </row>
    <row r="358" spans="3:19" ht="12.75">
      <c r="C358" s="127"/>
      <c r="D358" s="127"/>
      <c r="E358" s="127"/>
      <c r="F358" s="128"/>
      <c r="G358" s="128"/>
      <c r="H358" s="127"/>
      <c r="I358" s="127"/>
      <c r="J358" s="127"/>
      <c r="K358" s="127"/>
      <c r="L358" s="127"/>
      <c r="M358" s="127"/>
      <c r="N358" s="127"/>
      <c r="O358" s="127"/>
      <c r="P358" s="127"/>
      <c r="Q358" s="127"/>
      <c r="R358" s="127"/>
      <c r="S358" s="127"/>
    </row>
    <row r="359" spans="3:19" ht="12.75">
      <c r="C359" s="127"/>
      <c r="D359" s="127"/>
      <c r="E359" s="127"/>
      <c r="F359" s="128"/>
      <c r="G359" s="128"/>
      <c r="H359" s="127"/>
      <c r="I359" s="127"/>
      <c r="J359" s="127"/>
      <c r="K359" s="127"/>
      <c r="L359" s="127"/>
      <c r="M359" s="127"/>
      <c r="N359" s="127"/>
      <c r="O359" s="127"/>
      <c r="P359" s="127"/>
      <c r="Q359" s="127"/>
      <c r="R359" s="127"/>
      <c r="S359" s="127"/>
    </row>
    <row r="360" spans="3:19" ht="12.75">
      <c r="C360" s="127"/>
      <c r="D360" s="127"/>
      <c r="E360" s="127"/>
      <c r="F360" s="128"/>
      <c r="G360" s="128"/>
      <c r="H360" s="127"/>
      <c r="I360" s="127"/>
      <c r="J360" s="127"/>
      <c r="K360" s="127"/>
      <c r="L360" s="127"/>
      <c r="M360" s="127"/>
      <c r="N360" s="127"/>
      <c r="O360" s="127"/>
      <c r="P360" s="127"/>
      <c r="Q360" s="127"/>
      <c r="R360" s="127"/>
      <c r="S360" s="127"/>
    </row>
    <row r="361" spans="3:19" ht="12.75">
      <c r="C361" s="127"/>
      <c r="D361" s="127"/>
      <c r="E361" s="127"/>
      <c r="F361" s="128"/>
      <c r="G361" s="128"/>
      <c r="H361" s="127"/>
      <c r="I361" s="127"/>
      <c r="J361" s="127"/>
      <c r="K361" s="127"/>
      <c r="L361" s="127"/>
      <c r="M361" s="127"/>
      <c r="N361" s="127"/>
      <c r="O361" s="127"/>
      <c r="P361" s="127"/>
      <c r="Q361" s="127"/>
      <c r="R361" s="127"/>
      <c r="S361" s="127"/>
    </row>
    <row r="362" spans="3:19" ht="12.75">
      <c r="C362" s="127"/>
      <c r="D362" s="127"/>
      <c r="E362" s="127"/>
      <c r="F362" s="128"/>
      <c r="G362" s="128"/>
      <c r="H362" s="127"/>
      <c r="I362" s="127"/>
      <c r="J362" s="127"/>
      <c r="K362" s="127"/>
      <c r="L362" s="127"/>
      <c r="M362" s="127"/>
      <c r="N362" s="127"/>
      <c r="O362" s="127"/>
      <c r="P362" s="127"/>
      <c r="Q362" s="127"/>
      <c r="R362" s="127"/>
      <c r="S362" s="127"/>
    </row>
    <row r="363" spans="3:19" ht="12.75">
      <c r="C363" s="127"/>
      <c r="D363" s="127"/>
      <c r="E363" s="127"/>
      <c r="F363" s="128"/>
      <c r="G363" s="128"/>
      <c r="H363" s="127"/>
      <c r="I363" s="127"/>
      <c r="J363" s="127"/>
      <c r="K363" s="127"/>
      <c r="L363" s="127"/>
      <c r="M363" s="127"/>
      <c r="N363" s="127"/>
      <c r="O363" s="127"/>
      <c r="P363" s="127"/>
      <c r="Q363" s="127"/>
      <c r="R363" s="127"/>
      <c r="S363" s="127"/>
    </row>
    <row r="364" spans="3:19" ht="12.75">
      <c r="C364" s="127"/>
      <c r="D364" s="127"/>
      <c r="E364" s="127"/>
      <c r="F364" s="128"/>
      <c r="G364" s="128"/>
      <c r="H364" s="127"/>
      <c r="I364" s="127"/>
      <c r="J364" s="127"/>
      <c r="K364" s="127"/>
      <c r="L364" s="127"/>
      <c r="M364" s="127"/>
      <c r="N364" s="127"/>
      <c r="O364" s="127"/>
      <c r="P364" s="127"/>
      <c r="Q364" s="127"/>
      <c r="R364" s="127"/>
      <c r="S364" s="127"/>
    </row>
  </sheetData>
  <sheetProtection/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1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17:G117">
      <formula1>#REF!</formula1>
    </dataValidation>
    <dataValidation type="whole" operator="greaterThan" allowBlank="1" showInputMessage="1" showErrorMessage="1" errorTitle="Saisie" error="Nombre entier supérieur à 0" sqref="E88:G116 E118:G122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2010-12-28T10:10:27Z</dcterms:created>
  <dcterms:modified xsi:type="dcterms:W3CDTF">2010-12-28T10:10:52Z</dcterms:modified>
  <cp:category/>
  <cp:version/>
  <cp:contentType/>
  <cp:contentStatus/>
</cp:coreProperties>
</file>