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rco ete 2019\19013 USMUS\19013_USMUS_exports\"/>
    </mc:Choice>
  </mc:AlternateContent>
  <xr:revisionPtr revIDLastSave="0" documentId="13_ncr:1_{6E5D8448-66FC-4E03-9480-9425754C9BC2}" xr6:coauthVersionLast="45" xr6:coauthVersionMax="45" xr10:uidLastSave="{00000000-0000-0000-0000-000000000000}"/>
  <bookViews>
    <workbookView xWindow="-120" yWindow="-120" windowWidth="29040" windowHeight="15840" xr2:uid="{CA6A2BDA-31EB-43DD-BEE1-EE0A25E24F8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40" i="2" s="1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96" i="2"/>
  <c r="B108" i="2"/>
  <c r="B116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100" i="2"/>
  <c r="B104" i="2"/>
  <c r="B112" i="2"/>
  <c r="B12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<sst xmlns="http://schemas.openxmlformats.org/spreadsheetml/2006/main" count="627" uniqueCount="318">
  <si>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</si>
  <si>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</si>
  <si>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</si>
  <si>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</si>
  <si>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</si>
  <si>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</si>
  <si>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</si>
  <si>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</si>
  <si>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</si>
  <si>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</si>
  <si>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</si>
  <si>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</si>
  <si>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</si>
  <si>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TORRENT DES USSES</t>
  </si>
  <si>
    <t>TORRENT DES USSES A MUSIEGES</t>
  </si>
  <si>
    <t>08/07/2019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</si>
  <si>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</si>
  <si>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</si>
  <si>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</si>
  <si>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</si>
  <si>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</si>
  <si>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</si>
  <si>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</si>
  <si>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</si>
  <si>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</si>
  <si>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</si>
  <si>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</si>
  <si>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</si>
  <si>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</si>
  <si>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</si>
  <si>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</si>
  <si>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</si>
  <si>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</si>
  <si>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</si>
  <si>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</si>
  <si>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</si>
  <si>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</si>
  <si>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</si>
  <si>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</si>
  <si>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</si>
  <si>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</si>
  <si>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</si>
  <si>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</si>
  <si>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</si>
  <si>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</si>
  <si>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</si>
  <si>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</si>
  <si>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</si>
  <si>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</si>
  <si>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</si>
  <si>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</si>
  <si>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</si>
  <si>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</si>
  <si>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</si>
  <si>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</si>
  <si>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</si>
  <si>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</si>
  <si>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</si>
  <si>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</si>
  <si>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</si>
  <si>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</si>
  <si>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</si>
  <si>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</si>
  <si>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</si>
  <si>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</si>
  <si>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</si>
  <si>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</si>
  <si>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</si>
  <si>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</si>
  <si>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</si>
  <si>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</si>
  <si>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</si>
  <si>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</si>
  <si>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</si>
  <si>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</si>
  <si>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</si>
  <si>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</si>
  <si>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</si>
  <si>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</si>
  <si>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</si>
  <si>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</si>
  <si>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</si>
  <si>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</si>
  <si>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</si>
  <si>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</si>
  <si>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</si>
  <si>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</si>
  <si>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</si>
  <si>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</si>
  <si>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</si>
  <si>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</si>
  <si>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</si>
  <si>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</si>
  <si>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</si>
  <si>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</si>
  <si>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</si>
  <si>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</si>
  <si>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</si>
  <si>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</si>
  <si>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</si>
  <si>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</si>
  <si>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</si>
  <si>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</si>
  <si>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</si>
  <si>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</si>
  <si>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</si>
  <si>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</si>
  <si>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</si>
  <si>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</si>
  <si>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</si>
  <si>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</si>
  <si>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</si>
  <si>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</si>
  <si>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</si>
  <si>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</si>
  <si>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</si>
  <si>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</si>
  <si>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</si>
  <si>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</si>
  <si>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</si>
  <si>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</si>
  <si>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</si>
  <si>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</si>
  <si>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</si>
  <si>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</si>
  <si>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</si>
  <si>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</si>
  <si>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</si>
  <si>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</si>
  <si>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</si>
  <si>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</si>
  <si>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</si>
  <si>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</si>
  <si>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</si>
  <si>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</si>
  <si>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</si>
  <si>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</si>
  <si>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</si>
  <si>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</si>
  <si>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</si>
  <si>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</si>
  <si>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</si>
  <si>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</si>
  <si>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</si>
  <si>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</si>
  <si>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</si>
  <si>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</si>
  <si>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</si>
  <si>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</si>
  <si>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</si>
  <si>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</si>
  <si>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</si>
  <si>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</si>
  <si>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</si>
  <si>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</si>
  <si>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</si>
  <si>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</si>
  <si>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</si>
  <si>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</si>
  <si>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</si>
  <si>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</si>
  <si>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</si>
  <si>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</si>
  <si>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</si>
  <si>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</si>
  <si>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</si>
  <si>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</si>
  <si>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</si>
  <si>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</si>
  <si>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</si>
  <si>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</si>
  <si>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</si>
  <si>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</si>
  <si>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</si>
  <si>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</si>
  <si>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</si>
  <si>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</si>
  <si>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</si>
  <si>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</si>
  <si>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</si>
  <si>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</si>
  <si>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</si>
  <si>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</si>
  <si>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</si>
  <si>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</si>
  <si>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</si>
  <si>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</si>
  <si>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</si>
  <si>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</si>
  <si>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</si>
  <si>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</si>
  <si>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</si>
  <si>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</si>
  <si>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</si>
  <si>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</si>
  <si>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</si>
  <si>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</si>
  <si>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06841180</t>
  </si>
  <si>
    <t>MUSIEGES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</si>
  <si>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</si>
  <si>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</si>
  <si>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</si>
  <si>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</si>
  <si>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</si>
  <si>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</si>
  <si>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</si>
  <si>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</si>
  <si>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</si>
  <si>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</si>
  <si>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</si>
  <si>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</si>
  <si>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</si>
  <si>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</si>
  <si>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</si>
  <si>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</si>
  <si>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</si>
  <si>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</si>
  <si>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</si>
  <si>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</si>
  <si>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</si>
  <si>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</si>
  <si>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</si>
  <si>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</si>
  <si>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</si>
  <si>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</si>
  <si>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</si>
  <si>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</si>
  <si>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</si>
  <si>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</si>
  <si>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</si>
  <si>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</si>
  <si>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</si>
  <si>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</si>
  <si>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</si>
  <si>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</si>
  <si>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</si>
  <si>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</si>
  <si>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</si>
  <si>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</si>
  <si>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</si>
  <si>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</si>
  <si>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</si>
  <si>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</si>
  <si>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</si>
  <si>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</si>
  <si>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</si>
  <si>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</si>
  <si>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</si>
  <si>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</si>
  <si>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</si>
  <si>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</si>
  <si>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</si>
  <si>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</si>
  <si>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Athripsodes</t>
  </si>
  <si>
    <t>311</t>
  </si>
  <si>
    <t>Polycentropodidae</t>
  </si>
  <si>
    <t>223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</si>
  <si>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</si>
  <si>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</si>
  <si>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</si>
  <si>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</si>
  <si>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</si>
  <si>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</si>
  <si>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</si>
  <si>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</si>
  <si>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</si>
  <si>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</si>
  <si>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</si>
  <si>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</si>
  <si>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</si>
  <si>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</si>
  <si>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Leptophlebiidae</t>
  </si>
  <si>
    <t>473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</si>
  <si>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</si>
  <si>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</si>
  <si>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</si>
  <si>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</si>
  <si>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</si>
  <si>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</si>
  <si>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</si>
  <si>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</si>
  <si>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</si>
  <si>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</si>
  <si>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</si>
  <si>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</si>
  <si>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Anthomyidae</t>
  </si>
  <si>
    <t>847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</si>
  <si>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</si>
  <si>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</si>
  <si>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</si>
  <si>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</si>
  <si>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</si>
  <si>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</si>
  <si>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</si>
  <si>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</si>
  <si>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Tipulidae</t>
  </si>
  <si>
    <t>753</t>
  </si>
  <si>
    <t>Pacifastacus</t>
  </si>
  <si>
    <t>872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</si>
  <si>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</si>
  <si>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</si>
  <si>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</si>
  <si>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</si>
  <si>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</si>
  <si>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</si>
  <si>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</si>
  <si>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</si>
  <si>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</si>
  <si>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</si>
  <si>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</si>
  <si>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</si>
  <si>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</si>
  <si>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OLIGOCHAETA</t>
  </si>
  <si>
    <t>933</t>
  </si>
  <si>
    <t>Dugesiidae</t>
  </si>
  <si>
    <t>1055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</si>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</sst>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B278722-4DA8-4110-830E-281D06685412}"/>
    <cellStyle name="Normal_résultats" xfId="1" xr:uid="{2B8E6522-89AA-4195-9718-F1A6DB45A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rco%20ete%202019/19013%20USMUS/19013_USMUS_08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USMUS</v>
          </cell>
          <cell r="L5">
            <v>43654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1082-051A-429B-A279-A96907C27A2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6841180</v>
      </c>
      <c r="B6" s="27" t="s">
        <v>13</v>
      </c>
      <c r="C6" s="27" t="s">
        <v>14</v>
      </c>
      <c r="D6" s="28" t="s">
        <v>15</v>
      </c>
      <c r="E6" s="27">
        <v>927704.75544372492</v>
      </c>
      <c r="F6" s="27">
        <v>6550355.5589809036</v>
      </c>
      <c r="G6" s="27">
        <v>927566.20889012376</v>
      </c>
      <c r="H6" s="29">
        <v>6550458.1869532857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22.8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12.444444444444445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2389.3333333333335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119.46666666666668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40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50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40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43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55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67</v>
      </c>
      <c r="M27" s="82" t="s">
        <v>68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47</v>
      </c>
      <c r="M28" s="82" t="s">
        <v>68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43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61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61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61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2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91</v>
      </c>
      <c r="F55" s="172" t="s">
        <v>126</v>
      </c>
      <c r="G55" s="173"/>
      <c r="H55" s="156"/>
      <c r="I55" s="173" t="s">
        <v>66</v>
      </c>
      <c r="J55" s="173">
        <v>1</v>
      </c>
      <c r="K55" s="174" t="s">
        <v>127</v>
      </c>
      <c r="L55" s="175">
        <v>2</v>
      </c>
      <c r="M55" s="174" t="s">
        <v>128</v>
      </c>
      <c r="N55" s="175">
        <v>4</v>
      </c>
      <c r="O55" s="174" t="s">
        <v>129</v>
      </c>
      <c r="P55" s="175">
        <v>3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49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/>
      <c r="L56" s="175"/>
      <c r="M56" s="174" t="s">
        <v>48</v>
      </c>
      <c r="N56" s="175">
        <v>1</v>
      </c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51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>
        <v>2</v>
      </c>
      <c r="M57" s="174" t="s">
        <v>50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64</v>
      </c>
      <c r="D62" s="180">
        <v>0</v>
      </c>
      <c r="E62" s="180">
        <v>5</v>
      </c>
      <c r="F62" s="181" t="s">
        <v>126</v>
      </c>
      <c r="G62" s="182"/>
      <c r="H62" s="156"/>
      <c r="I62" s="182"/>
      <c r="J62" s="182"/>
      <c r="K62" s="183"/>
      <c r="L62" s="184">
        <v>1</v>
      </c>
      <c r="M62" s="183"/>
      <c r="N62" s="184">
        <v>2</v>
      </c>
      <c r="O62" s="183" t="s">
        <v>63</v>
      </c>
      <c r="P62" s="184">
        <v>3</v>
      </c>
      <c r="Q62" s="182">
        <v>1</v>
      </c>
    </row>
    <row r="63" spans="1:256" ht="27.75" customHeight="1" thickBot="1">
      <c r="H63" s="185" t="s">
        <v>112</v>
      </c>
      <c r="I63" s="186">
        <v>1</v>
      </c>
      <c r="J63" s="187"/>
      <c r="K63" s="186">
        <v>2</v>
      </c>
      <c r="L63" s="187"/>
      <c r="M63" s="186">
        <v>5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A44B55D-BA33-4416-896E-1E94130558F4}">
      <formula1>0</formula1>
      <formula2>50</formula2>
    </dataValidation>
    <dataValidation type="date" allowBlank="1" showErrorMessage="1" errorTitle="Date du prélèvement (jj/mm/aaaa)" sqref="D6:H6" xr:uid="{B2455BF3-738F-46E9-96E5-C066117DCBA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2CBE-6102-4863-BEE2-74B471BD5BD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74195</v>
      </c>
      <c r="G23" s="235">
        <v>927570</v>
      </c>
      <c r="H23" s="235">
        <v>6550481</v>
      </c>
      <c r="I23" s="235">
        <v>330</v>
      </c>
      <c r="J23" s="235" t="s">
        <v>199</v>
      </c>
      <c r="K23" s="234">
        <v>927704.75544372492</v>
      </c>
      <c r="L23" s="234">
        <v>6550355.5589809036</v>
      </c>
      <c r="M23" s="234">
        <v>927566.20889012376</v>
      </c>
      <c r="N23" s="234">
        <v>6550458.1869532857</v>
      </c>
      <c r="O23" s="235">
        <v>22.8</v>
      </c>
      <c r="P23" s="235">
        <v>192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USMUS_2019-07-08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06841180</v>
      </c>
      <c r="B39" s="278" t="str">
        <f>C23</f>
        <v>TORRENT DES USSES</v>
      </c>
      <c r="C39" s="278" t="str">
        <f>D23</f>
        <v>TORRENT DES USSES A MUSIEGES</v>
      </c>
      <c r="D39" s="279" t="str">
        <f>D26</f>
        <v>08/07/2019</v>
      </c>
      <c r="E39" s="280">
        <v>12.444444444444445</v>
      </c>
      <c r="F39" s="281" t="s">
        <v>217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91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142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5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61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06841180</v>
      </c>
      <c r="B66" s="308" t="str">
        <f>D26</f>
        <v>08/07/2019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06841180</v>
      </c>
      <c r="B67" s="311" t="str">
        <f>+B$66</f>
        <v>08/07/2019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40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06841180</v>
      </c>
      <c r="B68" s="311" t="str">
        <f t="shared" si="0"/>
        <v>08/07/2019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50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06841180</v>
      </c>
      <c r="B69" s="311" t="str">
        <f t="shared" si="0"/>
        <v>08/07/2019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40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06841180</v>
      </c>
      <c r="B70" s="311" t="str">
        <f t="shared" si="0"/>
        <v>08/07/2019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40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06841180</v>
      </c>
      <c r="B71" s="311" t="str">
        <f t="shared" si="0"/>
        <v>08/07/2019</v>
      </c>
      <c r="C71" s="309" t="s">
        <v>57</v>
      </c>
      <c r="D71" s="283" t="s">
        <v>54</v>
      </c>
      <c r="E71" s="283" t="s">
        <v>43</v>
      </c>
      <c r="F71" s="283" t="s">
        <v>55</v>
      </c>
      <c r="G71" s="284">
        <v>30</v>
      </c>
      <c r="H71" s="283"/>
      <c r="I71" s="283">
        <v>0</v>
      </c>
      <c r="J71" s="284" t="s">
        <v>236</v>
      </c>
      <c r="K71" s="283">
        <v>1</v>
      </c>
      <c r="T71"/>
    </row>
    <row r="72" spans="1:256" ht="14.25">
      <c r="A72" s="310" t="str">
        <f t="shared" si="0"/>
        <v>06841180</v>
      </c>
      <c r="B72" s="311" t="str">
        <f t="shared" si="0"/>
        <v>08/07/2019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30</v>
      </c>
      <c r="H72" s="283"/>
      <c r="I72" s="283">
        <v>0</v>
      </c>
      <c r="J72" s="284" t="s">
        <v>236</v>
      </c>
      <c r="K72" s="283">
        <v>1</v>
      </c>
      <c r="T72"/>
    </row>
    <row r="73" spans="1:256" ht="14.25">
      <c r="A73" s="310" t="str">
        <f t="shared" si="0"/>
        <v>06841180</v>
      </c>
      <c r="B73" s="311" t="str">
        <f t="shared" si="0"/>
        <v>08/07/2019</v>
      </c>
      <c r="C73" s="309" t="s">
        <v>63</v>
      </c>
      <c r="D73" s="283" t="s">
        <v>64</v>
      </c>
      <c r="E73" s="283" t="s">
        <v>43</v>
      </c>
      <c r="F73" s="283" t="s">
        <v>55</v>
      </c>
      <c r="G73" s="284">
        <v>35</v>
      </c>
      <c r="H73" s="283"/>
      <c r="I73" s="283">
        <v>2</v>
      </c>
      <c r="J73" s="284" t="s">
        <v>236</v>
      </c>
      <c r="K73" s="283">
        <v>1</v>
      </c>
      <c r="T73"/>
    </row>
    <row r="74" spans="1:256" ht="14.25">
      <c r="A74" s="310" t="str">
        <f t="shared" si="0"/>
        <v>06841180</v>
      </c>
      <c r="B74" s="311" t="str">
        <f t="shared" si="0"/>
        <v>08/07/2019</v>
      </c>
      <c r="C74" s="309" t="s">
        <v>66</v>
      </c>
      <c r="D74" s="283" t="s">
        <v>54</v>
      </c>
      <c r="E74" s="283" t="s">
        <v>67</v>
      </c>
      <c r="F74" s="283" t="s">
        <v>68</v>
      </c>
      <c r="G74" s="284">
        <v>30</v>
      </c>
      <c r="H74" s="283"/>
      <c r="I74" s="283">
        <v>0</v>
      </c>
      <c r="J74" s="284" t="s">
        <v>236</v>
      </c>
      <c r="K74" s="283">
        <v>1</v>
      </c>
      <c r="T74"/>
    </row>
    <row r="75" spans="1:256" ht="14.25">
      <c r="A75" s="310" t="str">
        <f t="shared" si="0"/>
        <v>06841180</v>
      </c>
      <c r="B75" s="311" t="str">
        <f t="shared" si="0"/>
        <v>08/07/2019</v>
      </c>
      <c r="C75" s="309" t="s">
        <v>70</v>
      </c>
      <c r="D75" s="283" t="s">
        <v>54</v>
      </c>
      <c r="E75" s="283" t="s">
        <v>47</v>
      </c>
      <c r="F75" s="283" t="s">
        <v>68</v>
      </c>
      <c r="G75" s="284">
        <v>30</v>
      </c>
      <c r="H75" s="283"/>
      <c r="I75" s="283">
        <v>0</v>
      </c>
      <c r="J75" s="284" t="s">
        <v>236</v>
      </c>
      <c r="K75" s="283">
        <v>1</v>
      </c>
      <c r="T75"/>
    </row>
    <row r="76" spans="1:256" ht="14.25">
      <c r="A76" s="310" t="str">
        <f t="shared" si="0"/>
        <v>06841180</v>
      </c>
      <c r="B76" s="311" t="str">
        <f t="shared" si="0"/>
        <v>08/07/2019</v>
      </c>
      <c r="C76" s="309" t="s">
        <v>72</v>
      </c>
      <c r="D76" s="283" t="s">
        <v>54</v>
      </c>
      <c r="E76" s="283" t="s">
        <v>43</v>
      </c>
      <c r="F76" s="283" t="s">
        <v>68</v>
      </c>
      <c r="G76" s="284">
        <v>10</v>
      </c>
      <c r="H76" s="283"/>
      <c r="I76" s="283">
        <v>2</v>
      </c>
      <c r="J76" s="284" t="s">
        <v>236</v>
      </c>
      <c r="K76" s="283">
        <v>1</v>
      </c>
      <c r="T76"/>
    </row>
    <row r="77" spans="1:256" ht="14.25">
      <c r="A77" s="310" t="str">
        <f t="shared" si="0"/>
        <v>06841180</v>
      </c>
      <c r="B77" s="311" t="str">
        <f t="shared" si="0"/>
        <v>08/07/2019</v>
      </c>
      <c r="C77" s="309" t="s">
        <v>74</v>
      </c>
      <c r="D77" s="283" t="s">
        <v>54</v>
      </c>
      <c r="E77" s="283" t="s">
        <v>61</v>
      </c>
      <c r="F77" s="283" t="s">
        <v>68</v>
      </c>
      <c r="G77" s="284">
        <v>15</v>
      </c>
      <c r="H77" s="283"/>
      <c r="I77" s="283">
        <v>0</v>
      </c>
      <c r="J77" s="284" t="s">
        <v>236</v>
      </c>
      <c r="K77" s="283">
        <v>1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06841180</v>
      </c>
      <c r="B88" s="330" t="str">
        <f>D26</f>
        <v>08/07/2019</v>
      </c>
      <c r="C88" s="284" t="s">
        <v>247</v>
      </c>
      <c r="D88" s="331" t="s">
        <v>248</v>
      </c>
      <c r="E88" s="284">
        <v>11</v>
      </c>
      <c r="F88" s="284">
        <v>48</v>
      </c>
      <c r="G88" s="284">
        <v>92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06841180</v>
      </c>
      <c r="B89" s="311" t="str">
        <f>+B$88</f>
        <v>08/07/2019</v>
      </c>
      <c r="C89" s="284" t="s">
        <v>249</v>
      </c>
      <c r="D89" s="331" t="s">
        <v>250</v>
      </c>
      <c r="E89" s="284">
        <v>14</v>
      </c>
      <c r="F89" s="284">
        <v>22</v>
      </c>
      <c r="G89" s="284">
        <v>48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06841180</v>
      </c>
      <c r="B90" s="311" t="str">
        <f t="shared" si="1"/>
        <v>08/07/2019</v>
      </c>
      <c r="C90" s="284" t="s">
        <v>251</v>
      </c>
      <c r="D90" s="331" t="s">
        <v>252</v>
      </c>
      <c r="E90" s="284">
        <v>2</v>
      </c>
      <c r="F90" s="284">
        <v>34</v>
      </c>
      <c r="G90" s="284">
        <v>10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06841180</v>
      </c>
      <c r="B91" s="311" t="str">
        <f t="shared" si="1"/>
        <v>08/07/2019</v>
      </c>
      <c r="C91" s="284" t="s">
        <v>253</v>
      </c>
      <c r="D91" s="331" t="s">
        <v>254</v>
      </c>
      <c r="E91" s="284">
        <v>14</v>
      </c>
      <c r="F91" s="284">
        <v>12</v>
      </c>
      <c r="G91" s="284">
        <v>7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06841180</v>
      </c>
      <c r="B92" s="311" t="str">
        <f t="shared" si="1"/>
        <v>08/07/2019</v>
      </c>
      <c r="C92" s="284" t="s">
        <v>255</v>
      </c>
      <c r="D92" s="331" t="s">
        <v>256</v>
      </c>
      <c r="E92" s="284">
        <v>1</v>
      </c>
      <c r="F92" s="284"/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06841180</v>
      </c>
      <c r="B93" s="311" t="str">
        <f t="shared" si="1"/>
        <v>08/07/2019</v>
      </c>
      <c r="C93" s="284" t="s">
        <v>257</v>
      </c>
      <c r="D93" s="331" t="s">
        <v>258</v>
      </c>
      <c r="E93" s="284">
        <v>5</v>
      </c>
      <c r="F93" s="284">
        <v>11</v>
      </c>
      <c r="G93" s="284">
        <v>14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06841180</v>
      </c>
      <c r="B94" s="311" t="str">
        <f t="shared" si="1"/>
        <v>08/07/2019</v>
      </c>
      <c r="C94" s="284" t="s">
        <v>259</v>
      </c>
      <c r="D94" s="331" t="s">
        <v>260</v>
      </c>
      <c r="E94" s="284">
        <v>134</v>
      </c>
      <c r="F94" s="284">
        <v>135</v>
      </c>
      <c r="G94" s="284">
        <v>458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06841180</v>
      </c>
      <c r="B95" s="311" t="str">
        <f t="shared" si="1"/>
        <v>08/07/2019</v>
      </c>
      <c r="C95" s="284" t="s">
        <v>261</v>
      </c>
      <c r="D95" s="331" t="s">
        <v>262</v>
      </c>
      <c r="E95" s="284">
        <v>2</v>
      </c>
      <c r="F95" s="284">
        <v>14</v>
      </c>
      <c r="G95" s="284">
        <v>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06841180</v>
      </c>
      <c r="B96" s="311" t="str">
        <f t="shared" si="1"/>
        <v>08/07/2019</v>
      </c>
      <c r="C96" s="284" t="s">
        <v>263</v>
      </c>
      <c r="D96" s="331" t="s">
        <v>264</v>
      </c>
      <c r="E96" s="284">
        <v>9</v>
      </c>
      <c r="F96" s="284">
        <v>74</v>
      </c>
      <c r="G96" s="284">
        <v>46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06841180</v>
      </c>
      <c r="B97" s="311" t="str">
        <f t="shared" si="1"/>
        <v>08/07/2019</v>
      </c>
      <c r="C97" s="284" t="s">
        <v>265</v>
      </c>
      <c r="D97" s="331" t="s">
        <v>266</v>
      </c>
      <c r="E97" s="284"/>
      <c r="F97" s="284">
        <v>2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06841180</v>
      </c>
      <c r="B98" s="311" t="str">
        <f t="shared" si="1"/>
        <v>08/07/2019</v>
      </c>
      <c r="C98" s="284" t="s">
        <v>267</v>
      </c>
      <c r="D98" s="331" t="s">
        <v>268</v>
      </c>
      <c r="E98" s="284">
        <v>4</v>
      </c>
      <c r="F98" s="284">
        <v>26</v>
      </c>
      <c r="G98" s="284">
        <v>54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06841180</v>
      </c>
      <c r="B99" s="311" t="str">
        <f t="shared" si="1"/>
        <v>08/07/2019</v>
      </c>
      <c r="C99" s="284" t="s">
        <v>269</v>
      </c>
      <c r="D99" s="331" t="s">
        <v>270</v>
      </c>
      <c r="E99" s="284">
        <v>4</v>
      </c>
      <c r="F99" s="284">
        <v>8</v>
      </c>
      <c r="G99" s="284">
        <v>18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06841180</v>
      </c>
      <c r="B100" s="311" t="str">
        <f t="shared" si="1"/>
        <v>08/07/2019</v>
      </c>
      <c r="C100" s="284" t="s">
        <v>271</v>
      </c>
      <c r="D100" s="331" t="s">
        <v>272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06841180</v>
      </c>
      <c r="B101" s="311" t="str">
        <f t="shared" si="1"/>
        <v>08/07/2019</v>
      </c>
      <c r="C101" s="284" t="s">
        <v>273</v>
      </c>
      <c r="D101" s="331" t="s">
        <v>274</v>
      </c>
      <c r="E101" s="284"/>
      <c r="F101" s="284">
        <v>5</v>
      </c>
      <c r="G101" s="284">
        <v>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06841180</v>
      </c>
      <c r="B102" s="311" t="str">
        <f t="shared" si="1"/>
        <v>08/07/2019</v>
      </c>
      <c r="C102" s="284" t="s">
        <v>275</v>
      </c>
      <c r="D102" s="331" t="s">
        <v>276</v>
      </c>
      <c r="E102" s="284">
        <v>5</v>
      </c>
      <c r="F102" s="284">
        <v>2</v>
      </c>
      <c r="G102" s="284">
        <v>6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06841180</v>
      </c>
      <c r="B103" s="311" t="str">
        <f t="shared" si="1"/>
        <v>08/07/2019</v>
      </c>
      <c r="C103" s="284" t="s">
        <v>277</v>
      </c>
      <c r="D103" s="331" t="s">
        <v>278</v>
      </c>
      <c r="E103" s="284">
        <v>42</v>
      </c>
      <c r="F103" s="284">
        <v>42</v>
      </c>
      <c r="G103" s="284">
        <v>62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06841180</v>
      </c>
      <c r="B104" s="311" t="str">
        <f t="shared" si="1"/>
        <v>08/07/2019</v>
      </c>
      <c r="C104" s="284" t="s">
        <v>279</v>
      </c>
      <c r="D104" s="331" t="s">
        <v>280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06841180</v>
      </c>
      <c r="B105" s="311" t="str">
        <f t="shared" si="1"/>
        <v>08/07/2019</v>
      </c>
      <c r="C105" s="284" t="s">
        <v>281</v>
      </c>
      <c r="D105" s="331" t="s">
        <v>282</v>
      </c>
      <c r="E105" s="284"/>
      <c r="F105" s="284">
        <v>2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06841180</v>
      </c>
      <c r="B106" s="311" t="str">
        <f t="shared" si="1"/>
        <v>08/07/2019</v>
      </c>
      <c r="C106" s="284" t="s">
        <v>283</v>
      </c>
      <c r="D106" s="331" t="s">
        <v>284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06841180</v>
      </c>
      <c r="B107" s="311" t="str">
        <f t="shared" si="1"/>
        <v>08/07/2019</v>
      </c>
      <c r="C107" s="284" t="s">
        <v>285</v>
      </c>
      <c r="D107" s="331" t="s">
        <v>286</v>
      </c>
      <c r="E107" s="284"/>
      <c r="F107" s="284">
        <v>2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06841180</v>
      </c>
      <c r="B108" s="311" t="str">
        <f t="shared" si="1"/>
        <v>08/07/2019</v>
      </c>
      <c r="C108" s="284" t="s">
        <v>287</v>
      </c>
      <c r="D108" s="331" t="s">
        <v>288</v>
      </c>
      <c r="E108" s="284"/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06841180</v>
      </c>
      <c r="B109" s="311" t="str">
        <f t="shared" si="1"/>
        <v>08/07/2019</v>
      </c>
      <c r="C109" s="284" t="s">
        <v>289</v>
      </c>
      <c r="D109" s="331" t="s">
        <v>290</v>
      </c>
      <c r="E109" s="284">
        <v>151</v>
      </c>
      <c r="F109" s="284">
        <v>162</v>
      </c>
      <c r="G109" s="284">
        <v>112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06841180</v>
      </c>
      <c r="B110" s="311" t="str">
        <f t="shared" si="1"/>
        <v>08/07/2019</v>
      </c>
      <c r="C110" s="284" t="s">
        <v>291</v>
      </c>
      <c r="D110" s="331" t="s">
        <v>292</v>
      </c>
      <c r="E110" s="284"/>
      <c r="F110" s="284">
        <v>4</v>
      </c>
      <c r="G110" s="284">
        <v>3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06841180</v>
      </c>
      <c r="B111" s="311" t="str">
        <f t="shared" si="1"/>
        <v>08/07/2019</v>
      </c>
      <c r="C111" s="284" t="s">
        <v>293</v>
      </c>
      <c r="D111" s="331" t="s">
        <v>294</v>
      </c>
      <c r="E111" s="284">
        <v>5</v>
      </c>
      <c r="F111" s="284">
        <v>18</v>
      </c>
      <c r="G111" s="284">
        <v>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06841180</v>
      </c>
      <c r="B112" s="311" t="str">
        <f t="shared" si="1"/>
        <v>08/07/2019</v>
      </c>
      <c r="C112" s="284" t="s">
        <v>295</v>
      </c>
      <c r="D112" s="331" t="s">
        <v>296</v>
      </c>
      <c r="E112" s="284"/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06841180</v>
      </c>
      <c r="B113" s="311" t="str">
        <f t="shared" si="1"/>
        <v>08/07/2019</v>
      </c>
      <c r="C113" s="284" t="s">
        <v>297</v>
      </c>
      <c r="D113" s="331" t="s">
        <v>298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06841180</v>
      </c>
      <c r="B114" s="311" t="str">
        <f t="shared" si="1"/>
        <v>08/07/2019</v>
      </c>
      <c r="C114" s="284" t="s">
        <v>299</v>
      </c>
      <c r="D114" s="331" t="s">
        <v>300</v>
      </c>
      <c r="E114" s="284">
        <v>170</v>
      </c>
      <c r="F114" s="284">
        <v>318</v>
      </c>
      <c r="G114" s="284">
        <v>268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06841180</v>
      </c>
      <c r="B115" s="311" t="str">
        <f t="shared" si="1"/>
        <v>08/07/2019</v>
      </c>
      <c r="C115" s="284" t="s">
        <v>301</v>
      </c>
      <c r="D115" s="331" t="s">
        <v>302</v>
      </c>
      <c r="E115" s="284"/>
      <c r="F115" s="284" t="s">
        <v>303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06841180</v>
      </c>
      <c r="B116" s="311" t="str">
        <f t="shared" si="1"/>
        <v>08/07/2019</v>
      </c>
      <c r="C116" s="284" t="s">
        <v>304</v>
      </c>
      <c r="D116" s="331" t="s">
        <v>305</v>
      </c>
      <c r="E116" s="284" t="s">
        <v>303</v>
      </c>
      <c r="F116" s="284" t="s">
        <v>303</v>
      </c>
      <c r="G116" s="284" t="s">
        <v>303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06841180</v>
      </c>
      <c r="B117" s="311" t="str">
        <f t="shared" si="1"/>
        <v>08/07/2019</v>
      </c>
      <c r="C117" s="284" t="s">
        <v>306</v>
      </c>
      <c r="D117" s="331" t="s">
        <v>307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06841180</v>
      </c>
      <c r="B118" s="311" t="str">
        <f t="shared" si="1"/>
        <v>08/07/2019</v>
      </c>
      <c r="C118" s="284" t="s">
        <v>308</v>
      </c>
      <c r="D118" s="331" t="s">
        <v>309</v>
      </c>
      <c r="E118" s="284"/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06841180</v>
      </c>
      <c r="B119" s="311" t="str">
        <f t="shared" si="1"/>
        <v>08/07/2019</v>
      </c>
      <c r="C119" s="284" t="s">
        <v>310</v>
      </c>
      <c r="D119" s="331" t="s">
        <v>311</v>
      </c>
      <c r="E119" s="284"/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06841180</v>
      </c>
      <c r="B120" s="311" t="str">
        <f t="shared" si="1"/>
        <v>08/07/2019</v>
      </c>
      <c r="C120" s="284" t="s">
        <v>312</v>
      </c>
      <c r="D120" s="331" t="s">
        <v>313</v>
      </c>
      <c r="E120" s="284">
        <v>20</v>
      </c>
      <c r="F120" s="284">
        <v>54</v>
      </c>
      <c r="G120" s="284">
        <v>147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06841180</v>
      </c>
      <c r="B121" s="311" t="str">
        <f t="shared" si="1"/>
        <v>08/07/2019</v>
      </c>
      <c r="C121" s="284" t="s">
        <v>314</v>
      </c>
      <c r="D121" s="331" t="s">
        <v>315</v>
      </c>
      <c r="E121" s="284">
        <v>8</v>
      </c>
      <c r="F121" s="284">
        <v>15</v>
      </c>
      <c r="G121" s="284">
        <v>14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06841180</v>
      </c>
      <c r="B122" s="311" t="str">
        <f t="shared" si="2"/>
        <v>08/07/2019</v>
      </c>
      <c r="C122" s="284" t="s">
        <v>316</v>
      </c>
      <c r="D122" s="331" t="s">
        <v>317</v>
      </c>
      <c r="E122" s="284"/>
      <c r="F122" s="284"/>
      <c r="G122" s="284" t="s">
        <v>303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06841180</v>
      </c>
      <c r="B123" s="311" t="str">
        <f t="shared" si="2"/>
        <v>08/07/2019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06841180</v>
      </c>
      <c r="B124" s="311" t="str">
        <f t="shared" si="2"/>
        <v>08/07/2019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06841180</v>
      </c>
      <c r="B125" s="311" t="str">
        <f t="shared" si="2"/>
        <v>08/07/2019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06841180</v>
      </c>
      <c r="B126" s="311" t="str">
        <f t="shared" si="2"/>
        <v>08/07/2019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06841180</v>
      </c>
      <c r="B127" s="311" t="str">
        <f t="shared" si="2"/>
        <v>08/07/2019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06841180</v>
      </c>
      <c r="B128" s="311" t="str">
        <f t="shared" si="2"/>
        <v>08/07/2019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06841180</v>
      </c>
      <c r="B129" s="311" t="str">
        <f t="shared" si="2"/>
        <v>08/07/2019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06841180</v>
      </c>
      <c r="B130" s="311" t="str">
        <f t="shared" si="2"/>
        <v>08/07/2019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06841180</v>
      </c>
      <c r="B131" s="311" t="str">
        <f t="shared" si="2"/>
        <v>08/07/2019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06841180</v>
      </c>
      <c r="B132" s="311" t="str">
        <f t="shared" si="2"/>
        <v>08/07/2019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06841180</v>
      </c>
      <c r="B133" s="311" t="str">
        <f t="shared" si="2"/>
        <v>08/07/2019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06841180</v>
      </c>
      <c r="B134" s="311" t="str">
        <f t="shared" si="2"/>
        <v>08/07/2019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06841180</v>
      </c>
      <c r="B135" s="311" t="str">
        <f t="shared" si="2"/>
        <v>08/07/2019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06841180</v>
      </c>
      <c r="B136" s="311" t="str">
        <f t="shared" si="2"/>
        <v>08/07/2019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06841180</v>
      </c>
      <c r="B137" s="311" t="str">
        <f t="shared" si="2"/>
        <v>08/07/2019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06841180</v>
      </c>
      <c r="B138" s="311" t="str">
        <f t="shared" si="2"/>
        <v>08/07/2019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06841180</v>
      </c>
      <c r="B139" s="311" t="str">
        <f t="shared" si="2"/>
        <v>08/07/2019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06841180</v>
      </c>
      <c r="B140" s="311" t="str">
        <f t="shared" si="2"/>
        <v>08/07/2019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06841180</v>
      </c>
      <c r="B141" s="311" t="str">
        <f t="shared" si="2"/>
        <v>08/07/2019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06841180</v>
      </c>
      <c r="B142" s="311" t="str">
        <f t="shared" si="2"/>
        <v>08/07/2019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06841180</v>
      </c>
      <c r="B143" s="311" t="str">
        <f t="shared" si="2"/>
        <v>08/07/2019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06841180</v>
      </c>
      <c r="B144" s="311" t="str">
        <f t="shared" si="2"/>
        <v>08/07/2019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06841180</v>
      </c>
      <c r="B145" s="311" t="str">
        <f t="shared" si="2"/>
        <v>08/07/2019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06841180</v>
      </c>
      <c r="B146" s="311" t="str">
        <f t="shared" si="2"/>
        <v>08/07/2019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06841180</v>
      </c>
      <c r="B147" s="311" t="str">
        <f t="shared" si="2"/>
        <v>08/07/2019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06841180</v>
      </c>
      <c r="B148" s="311" t="str">
        <f t="shared" si="2"/>
        <v>08/07/2019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06841180</v>
      </c>
      <c r="B149" s="311" t="str">
        <f t="shared" si="2"/>
        <v>08/07/2019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06841180</v>
      </c>
      <c r="B150" s="311" t="str">
        <f t="shared" si="2"/>
        <v>08/07/2019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06841180</v>
      </c>
      <c r="B151" s="311" t="str">
        <f t="shared" si="2"/>
        <v>08/07/2019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06841180</v>
      </c>
      <c r="B152" s="311" t="str">
        <f t="shared" si="2"/>
        <v>08/07/2019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06841180</v>
      </c>
      <c r="B153" s="311" t="str">
        <f t="shared" si="2"/>
        <v>08/07/2019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06841180</v>
      </c>
      <c r="B154" s="311" t="str">
        <f t="shared" si="3"/>
        <v>08/07/2019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06841180</v>
      </c>
      <c r="B155" s="311" t="str">
        <f t="shared" si="3"/>
        <v>08/07/2019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06841180</v>
      </c>
      <c r="B156" s="311" t="str">
        <f t="shared" si="3"/>
        <v>08/07/2019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06841180</v>
      </c>
      <c r="B157" s="311" t="str">
        <f t="shared" si="3"/>
        <v>08/07/2019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06841180</v>
      </c>
      <c r="B158" s="311" t="str">
        <f t="shared" si="3"/>
        <v>08/07/2019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06841180</v>
      </c>
      <c r="B159" s="311" t="str">
        <f t="shared" si="3"/>
        <v>08/07/2019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06841180</v>
      </c>
      <c r="B160" s="311" t="str">
        <f t="shared" si="3"/>
        <v>08/07/2019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06841180</v>
      </c>
      <c r="B161" s="311" t="str">
        <f t="shared" si="3"/>
        <v>08/07/2019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06841180</v>
      </c>
      <c r="B162" s="311" t="str">
        <f t="shared" si="3"/>
        <v>08/07/2019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06841180</v>
      </c>
      <c r="B163" s="311" t="str">
        <f t="shared" si="3"/>
        <v>08/07/2019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06841180</v>
      </c>
      <c r="B164" s="311" t="str">
        <f t="shared" si="3"/>
        <v>08/07/2019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06841180</v>
      </c>
      <c r="B165" s="311" t="str">
        <f t="shared" si="3"/>
        <v>08/07/2019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06841180</v>
      </c>
      <c r="B166" s="311" t="str">
        <f t="shared" si="3"/>
        <v>08/07/2019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06841180</v>
      </c>
      <c r="B167" s="311" t="str">
        <f t="shared" si="3"/>
        <v>08/07/2019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06841180</v>
      </c>
      <c r="B168" s="311" t="str">
        <f t="shared" si="3"/>
        <v>08/07/2019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06841180</v>
      </c>
      <c r="B169" s="311" t="str">
        <f t="shared" si="3"/>
        <v>08/07/2019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06841180</v>
      </c>
      <c r="B170" s="311" t="str">
        <f t="shared" si="3"/>
        <v>08/07/2019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06841180</v>
      </c>
      <c r="B171" s="311" t="str">
        <f t="shared" si="3"/>
        <v>08/07/2019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06841180</v>
      </c>
      <c r="B172" s="311" t="str">
        <f t="shared" si="3"/>
        <v>08/07/2019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06841180</v>
      </c>
      <c r="B173" s="311" t="str">
        <f t="shared" si="3"/>
        <v>08/07/2019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06841180</v>
      </c>
      <c r="B174" s="311" t="str">
        <f t="shared" si="3"/>
        <v>08/07/2019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06841180</v>
      </c>
      <c r="B175" s="311" t="str">
        <f t="shared" si="3"/>
        <v>08/07/2019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06841180</v>
      </c>
      <c r="B176" s="311" t="str">
        <f t="shared" si="3"/>
        <v>08/07/2019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06841180</v>
      </c>
      <c r="B177" s="311" t="str">
        <f t="shared" si="3"/>
        <v>08/07/2019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06841180</v>
      </c>
      <c r="B178" s="311" t="str">
        <f t="shared" si="3"/>
        <v>08/07/2019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06841180</v>
      </c>
      <c r="B179" s="311" t="str">
        <f t="shared" si="3"/>
        <v>08/07/2019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06841180</v>
      </c>
      <c r="B180" s="311" t="str">
        <f t="shared" si="3"/>
        <v>08/07/2019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06841180</v>
      </c>
      <c r="B181" s="311" t="str">
        <f t="shared" si="3"/>
        <v>08/07/2019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06841180</v>
      </c>
      <c r="B182" s="311" t="str">
        <f t="shared" si="3"/>
        <v>08/07/2019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06841180</v>
      </c>
      <c r="B183" s="311" t="str">
        <f t="shared" si="3"/>
        <v>08/07/2019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06841180</v>
      </c>
      <c r="B184" s="311" t="str">
        <f t="shared" si="3"/>
        <v>08/07/2019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06841180</v>
      </c>
      <c r="B185" s="311" t="str">
        <f t="shared" si="3"/>
        <v>08/07/2019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06841180</v>
      </c>
      <c r="B186" s="311" t="str">
        <f t="shared" si="4"/>
        <v>08/07/2019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06841180</v>
      </c>
      <c r="B187" s="311" t="str">
        <f t="shared" si="4"/>
        <v>08/07/2019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06841180</v>
      </c>
      <c r="B188" s="311" t="str">
        <f t="shared" si="4"/>
        <v>08/07/2019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06841180</v>
      </c>
      <c r="B189" s="311" t="str">
        <f t="shared" si="4"/>
        <v>08/07/2019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06841180</v>
      </c>
      <c r="B190" s="311" t="str">
        <f t="shared" si="4"/>
        <v>08/07/2019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06841180</v>
      </c>
      <c r="B191" s="311" t="str">
        <f t="shared" si="4"/>
        <v>08/07/2019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06841180</v>
      </c>
      <c r="B192" s="311" t="str">
        <f t="shared" si="4"/>
        <v>08/07/2019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06841180</v>
      </c>
      <c r="B193" s="311" t="str">
        <f t="shared" si="4"/>
        <v>08/07/2019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06841180</v>
      </c>
      <c r="B194" s="311" t="str">
        <f t="shared" si="4"/>
        <v>08/07/2019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06841180</v>
      </c>
      <c r="B195" s="311" t="str">
        <f t="shared" si="4"/>
        <v>08/07/2019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06841180</v>
      </c>
      <c r="B196" s="311" t="str">
        <f t="shared" si="4"/>
        <v>08/07/2019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06841180</v>
      </c>
      <c r="B197" s="311" t="str">
        <f t="shared" si="4"/>
        <v>08/07/2019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06841180</v>
      </c>
      <c r="B198" s="311" t="str">
        <f t="shared" si="4"/>
        <v>08/07/2019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06841180</v>
      </c>
      <c r="B199" s="311" t="str">
        <f t="shared" si="4"/>
        <v>08/07/2019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06841180</v>
      </c>
      <c r="B200" s="311" t="str">
        <f t="shared" si="4"/>
        <v>08/07/2019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06841180</v>
      </c>
      <c r="B201" s="311" t="str">
        <f t="shared" si="4"/>
        <v>08/07/2019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06841180</v>
      </c>
      <c r="B202" s="311" t="str">
        <f t="shared" si="4"/>
        <v>08/07/2019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06841180</v>
      </c>
      <c r="B203" s="311" t="str">
        <f t="shared" si="4"/>
        <v>08/07/2019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06841180</v>
      </c>
      <c r="B204" s="311" t="str">
        <f t="shared" si="4"/>
        <v>08/07/2019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06841180</v>
      </c>
      <c r="B205" s="311" t="str">
        <f t="shared" si="4"/>
        <v>08/07/2019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06841180</v>
      </c>
      <c r="B206" s="311" t="str">
        <f t="shared" si="4"/>
        <v>08/07/2019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06841180</v>
      </c>
      <c r="B207" s="311" t="str">
        <f t="shared" si="4"/>
        <v>08/07/2019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06841180</v>
      </c>
      <c r="B208" s="311" t="str">
        <f t="shared" si="4"/>
        <v>08/07/2019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06841180</v>
      </c>
      <c r="B209" s="311" t="str">
        <f t="shared" si="4"/>
        <v>08/07/2019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06841180</v>
      </c>
      <c r="B210" s="311" t="str">
        <f t="shared" si="4"/>
        <v>08/07/2019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06841180</v>
      </c>
      <c r="B211" s="311" t="str">
        <f t="shared" si="4"/>
        <v>08/07/2019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06841180</v>
      </c>
      <c r="B212" s="311" t="str">
        <f t="shared" si="4"/>
        <v>08/07/2019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06841180</v>
      </c>
      <c r="B213" s="311" t="str">
        <f t="shared" si="4"/>
        <v>08/07/2019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06841180</v>
      </c>
      <c r="B214" s="311" t="str">
        <f t="shared" si="4"/>
        <v>08/07/2019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06841180</v>
      </c>
      <c r="B215" s="311" t="str">
        <f t="shared" si="4"/>
        <v>08/07/2019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06841180</v>
      </c>
      <c r="B216" s="311" t="str">
        <f t="shared" si="4"/>
        <v>08/07/2019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06841180</v>
      </c>
      <c r="B217" s="311" t="str">
        <f t="shared" si="4"/>
        <v>08/07/2019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06841180</v>
      </c>
      <c r="B218" s="311" t="str">
        <f t="shared" si="5"/>
        <v>08/07/2019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06841180</v>
      </c>
      <c r="B219" s="311" t="str">
        <f t="shared" si="5"/>
        <v>08/07/2019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06841180</v>
      </c>
      <c r="B220" s="311" t="str">
        <f t="shared" si="5"/>
        <v>08/07/2019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06841180</v>
      </c>
      <c r="B221" s="311" t="str">
        <f t="shared" si="5"/>
        <v>08/07/2019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06841180</v>
      </c>
      <c r="B222" s="311" t="str">
        <f t="shared" si="5"/>
        <v>08/07/2019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06841180</v>
      </c>
      <c r="B223" s="311" t="str">
        <f t="shared" si="5"/>
        <v>08/07/2019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06841180</v>
      </c>
      <c r="B224" s="311" t="str">
        <f t="shared" si="5"/>
        <v>08/07/2019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06841180</v>
      </c>
      <c r="B225" s="311" t="str">
        <f t="shared" si="5"/>
        <v>08/07/2019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06841180</v>
      </c>
      <c r="B226" s="311" t="str">
        <f t="shared" si="5"/>
        <v>08/07/2019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06841180</v>
      </c>
      <c r="B227" s="311" t="str">
        <f t="shared" si="5"/>
        <v>08/07/2019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06841180</v>
      </c>
      <c r="B228" s="311" t="str">
        <f t="shared" si="5"/>
        <v>08/07/2019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06841180</v>
      </c>
      <c r="B229" s="311" t="str">
        <f t="shared" si="5"/>
        <v>08/07/2019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06841180</v>
      </c>
      <c r="B230" s="311" t="str">
        <f t="shared" si="5"/>
        <v>08/07/2019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06841180</v>
      </c>
      <c r="B231" s="311" t="str">
        <f t="shared" si="5"/>
        <v>08/07/2019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06841180</v>
      </c>
      <c r="B232" s="311" t="str">
        <f t="shared" si="5"/>
        <v>08/07/2019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06841180</v>
      </c>
      <c r="B233" s="311" t="str">
        <f t="shared" si="5"/>
        <v>08/07/2019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06841180</v>
      </c>
      <c r="B234" s="311" t="str">
        <f t="shared" si="5"/>
        <v>08/07/2019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06841180</v>
      </c>
      <c r="B235" s="311" t="str">
        <f t="shared" si="5"/>
        <v>08/07/2019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06841180</v>
      </c>
      <c r="B236" s="311" t="str">
        <f t="shared" si="5"/>
        <v>08/07/2019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06841180</v>
      </c>
      <c r="B237" s="311" t="str">
        <f t="shared" si="5"/>
        <v>08/07/2019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06841180</v>
      </c>
      <c r="B238" s="311" t="str">
        <f t="shared" si="5"/>
        <v>08/07/2019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06841180</v>
      </c>
      <c r="B239" s="311" t="str">
        <f t="shared" si="5"/>
        <v>08/07/2019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06841180</v>
      </c>
      <c r="B240" s="311" t="str">
        <f t="shared" si="5"/>
        <v>08/07/2019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06841180</v>
      </c>
      <c r="B241" s="311" t="str">
        <f t="shared" si="5"/>
        <v>08/07/2019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06841180</v>
      </c>
      <c r="B242" s="311" t="str">
        <f t="shared" si="5"/>
        <v>08/07/2019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06841180</v>
      </c>
      <c r="B243" s="311" t="str">
        <f t="shared" si="5"/>
        <v>08/07/2019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1AFA771-B0EA-4994-A03A-5CC09785491A}">
      <formula1>$T$2:$T$3</formula1>
    </dataValidation>
    <dataValidation type="list" allowBlank="1" showErrorMessage="1" errorTitle="Bocal de regroupement" sqref="F78" xr:uid="{EA603559-F510-4E8F-9A19-99325086A8A6}">
      <formula1>#REF!</formula1>
    </dataValidation>
    <dataValidation type="list" allowBlank="1" showErrorMessage="1" errorTitle="Abondance végétation de 0 à 5" sqref="K78" xr:uid="{A4330BC1-AFD2-4FAD-8B74-4022AC27BF4C}">
      <formula1>#REF!</formula1>
    </dataValidation>
    <dataValidation type="list" allowBlank="1" showErrorMessage="1" errorTitle="Intensité du comatage de 0 à 5" sqref="H78" xr:uid="{AFF36A10-F376-4B32-AAFC-A1F24035AA0C}">
      <formula1>#REF!</formula1>
    </dataValidation>
    <dataValidation type="list" allowBlank="1" showErrorMessage="1" errorTitle="Codage SANDRE svp" sqref="E78" xr:uid="{945BCBE6-0D31-44F1-8C5D-4F14269DB30F}">
      <formula1>#REF!</formula1>
    </dataValidation>
    <dataValidation type="list" allowBlank="1" showInputMessage="1" showErrorMessage="1" sqref="D78 IV67:IV78" xr:uid="{7F385959-87C0-48B9-AFD6-C67774C3293E}">
      <formula1>#REF!</formula1>
    </dataValidation>
    <dataValidation type="list" allowBlank="1" errorTitle="Codage SANDRE svp" sqref="E66:E77" xr:uid="{D12471C5-CA81-46FA-AE7E-1CEE0B05AEAF}">
      <formula1>"N1, N3, N5 , N6"</formula1>
    </dataValidation>
    <dataValidation type="list" allowBlank="1" showInputMessage="1" sqref="D67:D77" xr:uid="{B69C0E99-60EE-4538-8DA4-FE36507DE9FC}">
      <formula1>"S1, S2, S3, S9, S10, S11, S18, S24, S25, S28, S29, S30"</formula1>
    </dataValidation>
    <dataValidation allowBlank="1" showErrorMessage="1" errorTitle="Altitude en mètres" sqref="K23:N23" xr:uid="{D88DC7A8-FAB0-412E-A027-F1DEB67AA11C}"/>
    <dataValidation type="list" allowBlank="1" errorTitle="Bocal de regroupement" sqref="F66:F77" xr:uid="{3CDD7664-0245-4F52-B1FB-C782E6BAE182}">
      <formula1>"PhA , PhB, PhC"</formula1>
    </dataValidation>
    <dataValidation type="list" allowBlank="1" errorTitle="Intensité du comatage de 0 à 5" sqref="H66:H77" xr:uid="{335B78B5-950B-45E8-99AC-76FFE1217617}">
      <formula1>"0, 1, 2, 3, 4, 5"</formula1>
    </dataValidation>
    <dataValidation type="list" allowBlank="1" errorTitle="Stabilité ou non du substrat" sqref="I66:I77" xr:uid="{C449D7D5-B9D6-4340-B4DB-BE0D8FB06B74}">
      <formula1>"stable , moyennement stable , instable"</formula1>
    </dataValidation>
    <dataValidation type="list" allowBlank="1" errorTitle="Abondance végétation de 0 à 5" sqref="K66:K77" xr:uid="{77D8BAD9-266A-4C2A-A789-DF9BFECACDD3}">
      <formula1>"0, 1, 2, 3, 4, 5"</formula1>
    </dataValidation>
    <dataValidation type="list" allowBlank="1" errorTitle="Choisir une des 4 catégories" error="Vous devez indiquer une des 4 catégories de la liste déroulante" sqref="I39:I50" xr:uid="{1893DA7B-8DA4-4982-911A-A8AC1CC1FE83}">
      <formula1>"D, M, MNR, P"</formula1>
    </dataValidation>
    <dataValidation type="list" allowBlank="1" sqref="D66" xr:uid="{1E327B26-4C08-4795-BEAA-E6C8FFEE298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D95BD9E-2E84-4D5B-9EE0-4A19DB2F179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69D079F-70DF-4F28-8DAD-CC3AFFFEFDF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974107D-5710-42AB-8C33-5ABE6F544CA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8F01B0C-0545-47D1-95DB-36751752772E}">
      <formula1>1</formula1>
      <formula2>3</formula2>
    </dataValidation>
    <dataValidation allowBlank="1" showErrorMessage="1" promptTitle="ATTENTION" prompt="en Lambert II étendu" sqref="G23 E27:E28" xr:uid="{68935F54-2ED8-46BA-B6D9-FCC4BB21B4EF}"/>
    <dataValidation type="textLength" allowBlank="1" showInputMessage="1" showErrorMessage="1" sqref="A41:E41 IS42:IV42" xr:uid="{E47FFA42-9C95-42D1-87AF-E6CB0DBBF0A3}">
      <formula1>0</formula1>
      <formula2>50</formula2>
    </dataValidation>
    <dataValidation type="whole" allowBlank="1" showErrorMessage="1" errorTitle="Altitude en mètres" sqref="I23:I28" xr:uid="{C2D2CA9C-E244-4AF7-A9E2-3B83E4B93D98}">
      <formula1>0</formula1>
      <formula2>4000</formula2>
    </dataValidation>
    <dataValidation type="decimal" allowBlank="1" showErrorMessage="1" errorTitle="Recouvrement en % de 0 à 100" sqref="H39:H50" xr:uid="{1079A493-A584-466E-B021-0B14DA5DB406}">
      <formula1>0</formula1>
      <formula2>100</formula2>
    </dataValidation>
    <dataValidation type="textLength" operator="equal" allowBlank="1" showErrorMessage="1" errorTitle="Code INSEE selon le type 00000" sqref="F23" xr:uid="{F1BDFEC2-A18F-4BF8-9CE4-80D660013969}">
      <formula1>5</formula1>
      <formula2>0</formula2>
    </dataValidation>
    <dataValidation type="date" allowBlank="1" showErrorMessage="1" errorTitle="Date du prélèvement (jj/mm/aaaa)" sqref="IV40" xr:uid="{2C2FC806-B0EA-480A-A396-069F869A846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2020-03-20T11:42:37Z</dcterms:created>
  <dcterms:modified xsi:type="dcterms:W3CDTF">2020-03-20T11:42:39Z</dcterms:modified>
</cp:coreProperties>
</file>