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ARVEY\19013_ARVEY_exports\"/>
    </mc:Choice>
  </mc:AlternateContent>
  <xr:revisionPtr revIDLastSave="0" documentId="13_ncr:1_{BF851A31-06A2-4188-A673-C9E9C369F122}" xr6:coauthVersionLast="44" xr6:coauthVersionMax="44" xr10:uidLastSave="{00000000-0000-0000-0000-000000000000}"/>
  <bookViews>
    <workbookView xWindow="-120" yWindow="-120" windowWidth="24240" windowHeight="13140" xr2:uid="{E40B9BF6-E0B4-4CBD-9F67-75C7BF3D0E27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<sst xmlns="http://schemas.openxmlformats.org/spreadsheetml/2006/main" count="626" uniqueCount="317">
  <si>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</si>
  <si>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</si>
  <si>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</si>
  <si>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</si>
  <si>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</si>
  <si>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</si>
  <si>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</si>
  <si>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</si>
  <si>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</si>
  <si>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</si>
  <si>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</si>
  <si>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</si>
  <si>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</si>
  <si>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ARVE</t>
  </si>
  <si>
    <t>ARVE A VEYRIER</t>
  </si>
  <si>
    <t>13/02/2019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</si>
  <si>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</si>
  <si>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</si>
  <si>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</si>
  <si>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</si>
  <si>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</si>
  <si>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</si>
  <si>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</si>
  <si>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</si>
  <si>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</si>
  <si>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</si>
  <si>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</si>
  <si>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</si>
  <si>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</si>
  <si>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</si>
  <si>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</si>
  <si>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</si>
  <si>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</si>
  <si>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</si>
  <si>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</si>
  <si>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</si>
  <si>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</si>
  <si>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</si>
  <si>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</si>
  <si>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</si>
  <si>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</si>
  <si>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</si>
  <si>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</si>
  <si>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</si>
  <si>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</si>
  <si>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</si>
  <si>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</si>
  <si>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</si>
  <si>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</si>
  <si>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</si>
  <si>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</si>
  <si>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</si>
  <si>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</si>
  <si>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</si>
  <si>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</si>
  <si>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</si>
  <si>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</si>
  <si>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</si>
  <si>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</si>
  <si>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</si>
  <si>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</si>
  <si>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</si>
  <si>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</si>
  <si>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</si>
  <si>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</si>
  <si>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</si>
  <si>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</si>
  <si>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</si>
  <si>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N6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</si>
  <si>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</si>
  <si>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</si>
  <si>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</si>
  <si>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</si>
  <si>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</si>
  <si>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</si>
  <si>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</si>
  <si>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</si>
  <si>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</si>
  <si>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</si>
  <si>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</si>
  <si>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</si>
  <si>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</si>
  <si>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</si>
  <si>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</si>
  <si>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</si>
  <si>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</si>
  <si>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</si>
  <si>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</si>
  <si>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</si>
  <si>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</si>
  <si>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</si>
  <si>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</si>
  <si>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</si>
  <si>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</si>
  <si>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</si>
  <si>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</si>
  <si>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</si>
  <si>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</si>
  <si>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</si>
  <si>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</si>
  <si>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</si>
  <si>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</si>
  <si>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</si>
  <si>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</si>
  <si>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</si>
  <si>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</si>
  <si>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</si>
  <si>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</si>
  <si>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</si>
  <si>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</si>
  <si>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</si>
  <si>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</si>
  <si>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</si>
  <si>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</si>
  <si>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</si>
  <si>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</si>
  <si>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</si>
  <si>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</si>
  <si>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</si>
  <si>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</si>
  <si>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</si>
  <si>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</si>
  <si>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</si>
  <si>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</si>
  <si>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</si>
  <si>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</si>
  <si>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</si>
  <si>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</si>
  <si>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</si>
  <si>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</si>
  <si>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</si>
  <si>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</si>
  <si>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</si>
  <si>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</si>
  <si>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</si>
  <si>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</si>
  <si>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</si>
  <si>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</si>
  <si>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</si>
  <si>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</si>
  <si>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</si>
  <si>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</si>
  <si>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</si>
  <si>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P7, P11</t>
  </si>
  <si>
    <t>P8, P12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</si>
  <si>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</si>
  <si>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</si>
  <si>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</si>
  <si>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</si>
  <si>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</si>
  <si>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</si>
  <si>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</si>
  <si>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</si>
  <si>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</si>
  <si>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</si>
  <si>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</si>
  <si>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</si>
  <si>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</si>
  <si>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</si>
  <si>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</si>
  <si>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</si>
  <si>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</si>
  <si>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</si>
  <si>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</si>
  <si>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</si>
  <si>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</si>
  <si>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</si>
  <si>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</si>
  <si>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</si>
  <si>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</si>
  <si>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</si>
  <si>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</si>
  <si>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</si>
  <si>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</si>
  <si>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</si>
  <si>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</si>
  <si>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</si>
  <si>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</si>
  <si>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</si>
  <si>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</si>
  <si>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</si>
  <si>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</si>
  <si>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</si>
  <si>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</si>
  <si>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</si>
  <si>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</si>
  <si>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</si>
  <si>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</si>
  <si>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</si>
  <si>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</si>
  <si>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</si>
  <si>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</si>
  <si>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</si>
  <si>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</si>
  <si>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</si>
  <si>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06999119</t>
  </si>
  <si>
    <t>VEYRIER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</si>
  <si>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</si>
  <si>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</si>
  <si>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</si>
  <si>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</si>
  <si>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</si>
  <si>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</si>
  <si>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GM5/2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</si>
  <si>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</si>
  <si>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</si>
  <si>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</si>
  <si>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</si>
  <si>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</si>
  <si>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</si>
  <si>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</si>
  <si>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</si>
  <si>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</si>
  <si>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</si>
  <si>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</si>
  <si>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</si>
  <si>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</si>
  <si>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</si>
  <si>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</si>
  <si>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</si>
  <si>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</si>
  <si>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</si>
  <si>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</si>
  <si>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</si>
  <si>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</si>
  <si>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</si>
  <si>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</si>
  <si>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</si>
  <si>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</si>
  <si>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</si>
  <si>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</si>
  <si>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</si>
  <si>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</si>
  <si>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</si>
  <si>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</si>
  <si>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bryophytes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</si>
  <si>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</si>
  <si>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</si>
  <si>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</si>
  <si>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</si>
  <si>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</si>
  <si>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</si>
  <si>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</si>
  <si>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</si>
  <si>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</si>
  <si>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</si>
  <si>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</si>
  <si>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</si>
  <si>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</si>
  <si>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</si>
  <si>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</si>
  <si>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</si>
  <si>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</si>
  <si>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</si>
  <si>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Perla</t>
  </si>
  <si>
    <t>164</t>
  </si>
  <si>
    <t>Perlodidae</t>
  </si>
  <si>
    <t>127</t>
  </si>
  <si>
    <t>Isoperla</t>
  </si>
  <si>
    <t>140</t>
  </si>
  <si>
    <t>Hydropsychidae</t>
  </si>
  <si>
    <t>211</t>
  </si>
  <si>
    <t>Hydropsyche</t>
  </si>
  <si>
    <t>212</t>
  </si>
  <si>
    <t>Hydroptilidae</t>
  </si>
  <si>
    <t>193</t>
  </si>
  <si>
    <t>Hydroptila</t>
  </si>
  <si>
    <t>200</t>
  </si>
  <si>
    <t>sF. Limnephilinae</t>
  </si>
  <si>
    <t>3163</t>
  </si>
  <si>
    <t>Psychomyia</t>
  </si>
  <si>
    <t>239</t>
  </si>
  <si>
    <t>Rhyacophila</t>
  </si>
  <si>
    <t>183</t>
  </si>
  <si>
    <t>Baetis</t>
  </si>
  <si>
    <t>364</t>
  </si>
  <si>
    <t>Ecdyonurus</t>
  </si>
  <si>
    <t>421</t>
  </si>
  <si>
    <t>Rhithrogena</t>
  </si>
  <si>
    <t>404</t>
  </si>
  <si>
    <t>Elmis</t>
  </si>
  <si>
    <t>618</t>
  </si>
  <si>
    <t>Esolus</t>
  </si>
  <si>
    <t>619</t>
  </si>
  <si>
    <t>Limnius</t>
  </si>
  <si>
    <t>623</t>
  </si>
  <si>
    <t>Riolus</t>
  </si>
  <si>
    <t>625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</si>
  <si>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</si>
  <si>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</si>
  <si>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</si>
  <si>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</si>
  <si>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</si>
  <si>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</si>
  <si>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</si>
  <si>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</si>
  <si>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</si>
  <si>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</si>
  <si>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</si>
  <si>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</si>
  <si>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</si>
  <si>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</si>
  <si>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Gammarus</t>
  </si>
  <si>
    <t>892</t>
  </si>
  <si>
    <t>OSTRACODES</t>
  </si>
  <si>
    <t>3170</t>
  </si>
  <si>
    <t>présence</t>
  </si>
  <si>
    <t>Ancylus</t>
  </si>
  <si>
    <t>1028</t>
  </si>
  <si>
    <t>Hydrobiidae</t>
  </si>
  <si>
    <t>973</t>
  </si>
  <si>
    <t>Potamopyrgus</t>
  </si>
  <si>
    <t>978</t>
  </si>
  <si>
    <t>OLIGOCHAETA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</si>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</sst>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7DD3E5FC-1FCF-4905-B944-2841B26BC4EF}"/>
    <cellStyle name="Normal_résultats" xfId="1" xr:uid="{71CDEA91-67AC-467E-9D10-DEDBA965C0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ARVEY/19013_ARVEY_13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ARVEY</v>
          </cell>
          <cell r="L5">
            <v>43509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0FEE-2100-4CB5-B290-60F26BB6C75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6999119</v>
      </c>
      <c r="B6" s="27" t="s">
        <v>13</v>
      </c>
      <c r="C6" s="27" t="s">
        <v>14</v>
      </c>
      <c r="D6" s="28" t="s">
        <v>15</v>
      </c>
      <c r="E6" s="27">
        <v>943814.48500421515</v>
      </c>
      <c r="F6" s="27">
        <v>6569830.2912232438</v>
      </c>
      <c r="G6" s="27">
        <v>943726.00749880623</v>
      </c>
      <c r="H6" s="29">
        <v>6569514.4428671831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54.7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328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48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15744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787.2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30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47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30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43</v>
      </c>
      <c r="M24" s="82" t="s">
        <v>56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43</v>
      </c>
      <c r="M25" s="82" t="s">
        <v>56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63</v>
      </c>
      <c r="L26" s="82" t="s">
        <v>50</v>
      </c>
      <c r="M26" s="82" t="s">
        <v>56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63</v>
      </c>
      <c r="L27" s="82" t="s">
        <v>68</v>
      </c>
      <c r="M27" s="82" t="s">
        <v>69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63</v>
      </c>
      <c r="L28" s="82" t="s">
        <v>47</v>
      </c>
      <c r="M28" s="82" t="s">
        <v>69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63</v>
      </c>
      <c r="L29" s="82" t="s">
        <v>43</v>
      </c>
      <c r="M29" s="82" t="s">
        <v>69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63</v>
      </c>
      <c r="L30" s="103" t="s">
        <v>50</v>
      </c>
      <c r="M30" s="103" t="s">
        <v>69</v>
      </c>
      <c r="N30" s="104">
        <v>30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50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68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68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2</v>
      </c>
      <c r="F51" s="164" t="s">
        <v>115</v>
      </c>
      <c r="G51" s="165"/>
      <c r="H51" s="156"/>
      <c r="I51" s="165"/>
      <c r="J51" s="165"/>
      <c r="K51" s="166" t="s">
        <v>41</v>
      </c>
      <c r="L51" s="167">
        <v>3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/>
      <c r="M54" s="174" t="s">
        <v>48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7</v>
      </c>
      <c r="F55" s="172" t="s">
        <v>125</v>
      </c>
      <c r="G55" s="173"/>
      <c r="H55" s="156"/>
      <c r="I55" s="173"/>
      <c r="J55" s="173">
        <v>2</v>
      </c>
      <c r="K55" s="174" t="s">
        <v>54</v>
      </c>
      <c r="L55" s="175">
        <v>4</v>
      </c>
      <c r="M55" s="174"/>
      <c r="N55" s="175">
        <v>3</v>
      </c>
      <c r="O55" s="174"/>
      <c r="P55" s="175">
        <v>1</v>
      </c>
      <c r="Q55" s="173">
        <v>1</v>
      </c>
    </row>
    <row r="56" spans="1:256" ht="33.75">
      <c r="A56" s="168" t="s">
        <v>126</v>
      </c>
      <c r="B56" s="169" t="s">
        <v>127</v>
      </c>
      <c r="C56" s="176" t="s">
        <v>59</v>
      </c>
      <c r="D56" s="171">
        <v>6</v>
      </c>
      <c r="E56" s="171">
        <v>17</v>
      </c>
      <c r="F56" s="172" t="s">
        <v>125</v>
      </c>
      <c r="G56" s="173"/>
      <c r="H56" s="156"/>
      <c r="I56" s="173"/>
      <c r="J56" s="173">
        <v>2</v>
      </c>
      <c r="K56" s="174" t="s">
        <v>58</v>
      </c>
      <c r="L56" s="175">
        <v>4</v>
      </c>
      <c r="M56" s="174"/>
      <c r="N56" s="175">
        <v>3</v>
      </c>
      <c r="O56" s="174"/>
      <c r="P56" s="175">
        <v>1</v>
      </c>
      <c r="Q56" s="173">
        <v>1</v>
      </c>
    </row>
    <row r="57" spans="1:256" ht="22.5">
      <c r="A57" s="168" t="s">
        <v>128</v>
      </c>
      <c r="B57" s="169" t="s">
        <v>129</v>
      </c>
      <c r="C57" s="170" t="s">
        <v>130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52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51</v>
      </c>
      <c r="P60" s="175">
        <v>2</v>
      </c>
      <c r="Q60" s="173">
        <v>1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141</v>
      </c>
      <c r="B62" s="178" t="s">
        <v>142</v>
      </c>
      <c r="C62" s="179" t="s">
        <v>63</v>
      </c>
      <c r="D62" s="180">
        <v>0</v>
      </c>
      <c r="E62" s="180">
        <v>71</v>
      </c>
      <c r="F62" s="181" t="s">
        <v>125</v>
      </c>
      <c r="G62" s="182"/>
      <c r="H62" s="156"/>
      <c r="I62" s="182" t="s">
        <v>67</v>
      </c>
      <c r="J62" s="182">
        <v>2</v>
      </c>
      <c r="K62" s="183" t="s">
        <v>143</v>
      </c>
      <c r="L62" s="184">
        <v>4</v>
      </c>
      <c r="M62" s="183" t="s">
        <v>144</v>
      </c>
      <c r="N62" s="184">
        <v>3</v>
      </c>
      <c r="O62" s="183" t="s">
        <v>71</v>
      </c>
      <c r="P62" s="184">
        <v>1</v>
      </c>
      <c r="Q62" s="182">
        <v>6</v>
      </c>
    </row>
    <row r="63" spans="1:256" ht="27.75" customHeight="1" thickBot="1">
      <c r="H63" s="185" t="s">
        <v>113</v>
      </c>
      <c r="I63" s="186">
        <v>1</v>
      </c>
      <c r="J63" s="187"/>
      <c r="K63" s="186">
        <v>5</v>
      </c>
      <c r="L63" s="187"/>
      <c r="M63" s="186">
        <v>3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38E3370-3B2C-48C4-83F8-E2F20B5E9E8D}">
      <formula1>0</formula1>
      <formula2>50</formula2>
    </dataValidation>
    <dataValidation type="date" allowBlank="1" showErrorMessage="1" errorTitle="Date du prélèvement (jj/mm/aaaa)" sqref="D6:H6" xr:uid="{9821299B-C2C5-4F6A-9437-6A7076EA6286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849F-E22E-4A88-BBE1-0276083AD96D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14.2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74299</v>
      </c>
      <c r="G23" s="235">
        <v>943694</v>
      </c>
      <c r="H23" s="235">
        <v>6569449</v>
      </c>
      <c r="I23" s="235">
        <v>383</v>
      </c>
      <c r="J23" s="235" t="s">
        <v>197</v>
      </c>
      <c r="K23" s="234">
        <v>943814.48500421515</v>
      </c>
      <c r="L23" s="234">
        <v>6569830.2912232438</v>
      </c>
      <c r="M23" s="234">
        <v>943726.00749880623</v>
      </c>
      <c r="N23" s="234">
        <v>6569514.4428671831</v>
      </c>
      <c r="O23" s="235">
        <v>54.7</v>
      </c>
      <c r="P23" s="235">
        <v>328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ARVEY_2019-02-13</v>
      </c>
      <c r="C26" s="240"/>
      <c r="D26" s="242" t="s">
        <v>15</v>
      </c>
      <c r="E26" s="243" t="s">
        <v>201</v>
      </c>
      <c r="F26" s="240" t="s">
        <v>202</v>
      </c>
      <c r="G26" s="244" t="s">
        <v>203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209</v>
      </c>
      <c r="F38" s="78" t="s">
        <v>17</v>
      </c>
      <c r="G38" s="275" t="s">
        <v>80</v>
      </c>
      <c r="H38" s="276" t="s">
        <v>211</v>
      </c>
      <c r="I38" s="277" t="s">
        <v>214</v>
      </c>
      <c r="R38"/>
      <c r="S38"/>
      <c r="T38"/>
    </row>
    <row r="39" spans="1:256" ht="14.25">
      <c r="A39" s="278" t="str">
        <f>B23</f>
        <v>06999119</v>
      </c>
      <c r="B39" s="278" t="str">
        <f>C23</f>
        <v>ARVE</v>
      </c>
      <c r="C39" s="278" t="str">
        <f>D23</f>
        <v>ARVE A VEYRIER</v>
      </c>
      <c r="D39" s="279" t="str">
        <f>D26</f>
        <v>13/02/2019</v>
      </c>
      <c r="E39" s="280">
        <v>48</v>
      </c>
      <c r="F39" s="281" t="s">
        <v>216</v>
      </c>
      <c r="G39" s="282" t="s">
        <v>42</v>
      </c>
      <c r="H39" s="283">
        <v>2</v>
      </c>
      <c r="I39" s="283" t="s">
        <v>115</v>
      </c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49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55</v>
      </c>
      <c r="H43" s="284">
        <v>7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59</v>
      </c>
      <c r="H44" s="284">
        <v>17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130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133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52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140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63</v>
      </c>
      <c r="H50" s="287">
        <v>71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50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68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06999119</v>
      </c>
      <c r="B66" s="308" t="str">
        <f>D26</f>
        <v>13/02/2019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06999119</v>
      </c>
      <c r="B67" s="311" t="str">
        <f>+B$66</f>
        <v>13/02/2019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30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06999119</v>
      </c>
      <c r="B68" s="311" t="str">
        <f t="shared" si="0"/>
        <v>13/02/2019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06999119</v>
      </c>
      <c r="B69" s="311" t="str">
        <f t="shared" si="0"/>
        <v>13/02/2019</v>
      </c>
      <c r="C69" s="309" t="s">
        <v>51</v>
      </c>
      <c r="D69" s="283" t="s">
        <v>52</v>
      </c>
      <c r="E69" s="283" t="s">
        <v>47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06999119</v>
      </c>
      <c r="B70" s="311" t="str">
        <f t="shared" si="0"/>
        <v>13/02/2019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30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06999119</v>
      </c>
      <c r="B71" s="311" t="str">
        <f t="shared" si="0"/>
        <v>13/02/2019</v>
      </c>
      <c r="C71" s="309" t="s">
        <v>58</v>
      </c>
      <c r="D71" s="283" t="s">
        <v>59</v>
      </c>
      <c r="E71" s="283" t="s">
        <v>43</v>
      </c>
      <c r="F71" s="283" t="s">
        <v>56</v>
      </c>
      <c r="G71" s="284">
        <v>25</v>
      </c>
      <c r="H71" s="283"/>
      <c r="I71" s="283">
        <v>0</v>
      </c>
      <c r="J71" s="284" t="s">
        <v>235</v>
      </c>
      <c r="K71" s="283">
        <v>3</v>
      </c>
      <c r="T71"/>
    </row>
    <row r="72" spans="1:256" ht="14.25">
      <c r="A72" s="310" t="str">
        <f t="shared" si="0"/>
        <v>06999119</v>
      </c>
      <c r="B72" s="311" t="str">
        <f t="shared" si="0"/>
        <v>13/02/2019</v>
      </c>
      <c r="C72" s="309" t="s">
        <v>62</v>
      </c>
      <c r="D72" s="283" t="s">
        <v>63</v>
      </c>
      <c r="E72" s="283" t="s">
        <v>43</v>
      </c>
      <c r="F72" s="283" t="s">
        <v>56</v>
      </c>
      <c r="G72" s="284">
        <v>20</v>
      </c>
      <c r="H72" s="283"/>
      <c r="I72" s="283">
        <v>0</v>
      </c>
      <c r="J72" s="284" t="s">
        <v>235</v>
      </c>
      <c r="K72" s="283">
        <v>3</v>
      </c>
      <c r="T72"/>
    </row>
    <row r="73" spans="1:256" ht="14.25">
      <c r="A73" s="310" t="str">
        <f t="shared" si="0"/>
        <v>06999119</v>
      </c>
      <c r="B73" s="311" t="str">
        <f t="shared" si="0"/>
        <v>13/02/2019</v>
      </c>
      <c r="C73" s="309" t="s">
        <v>65</v>
      </c>
      <c r="D73" s="283" t="s">
        <v>63</v>
      </c>
      <c r="E73" s="283" t="s">
        <v>50</v>
      </c>
      <c r="F73" s="283" t="s">
        <v>56</v>
      </c>
      <c r="G73" s="284">
        <v>15</v>
      </c>
      <c r="H73" s="283"/>
      <c r="I73" s="283">
        <v>0</v>
      </c>
      <c r="J73" s="284" t="s">
        <v>235</v>
      </c>
      <c r="K73" s="283">
        <v>3</v>
      </c>
      <c r="T73"/>
    </row>
    <row r="74" spans="1:256" ht="14.25">
      <c r="A74" s="310" t="str">
        <f t="shared" si="0"/>
        <v>06999119</v>
      </c>
      <c r="B74" s="311" t="str">
        <f t="shared" si="0"/>
        <v>13/02/2019</v>
      </c>
      <c r="C74" s="309" t="s">
        <v>67</v>
      </c>
      <c r="D74" s="283" t="s">
        <v>63</v>
      </c>
      <c r="E74" s="283" t="s">
        <v>68</v>
      </c>
      <c r="F74" s="283" t="s">
        <v>69</v>
      </c>
      <c r="G74" s="284">
        <v>25</v>
      </c>
      <c r="H74" s="283"/>
      <c r="I74" s="283">
        <v>0</v>
      </c>
      <c r="J74" s="284" t="s">
        <v>235</v>
      </c>
      <c r="K74" s="283">
        <v>3</v>
      </c>
      <c r="T74"/>
    </row>
    <row r="75" spans="1:256" ht="14.25">
      <c r="A75" s="310" t="str">
        <f t="shared" si="0"/>
        <v>06999119</v>
      </c>
      <c r="B75" s="311" t="str">
        <f t="shared" si="0"/>
        <v>13/02/2019</v>
      </c>
      <c r="C75" s="309" t="s">
        <v>71</v>
      </c>
      <c r="D75" s="283" t="s">
        <v>63</v>
      </c>
      <c r="E75" s="283" t="s">
        <v>47</v>
      </c>
      <c r="F75" s="283" t="s">
        <v>69</v>
      </c>
      <c r="G75" s="284">
        <v>15</v>
      </c>
      <c r="H75" s="283"/>
      <c r="I75" s="283">
        <v>0</v>
      </c>
      <c r="J75" s="284" t="s">
        <v>235</v>
      </c>
      <c r="K75" s="283">
        <v>3</v>
      </c>
      <c r="T75"/>
    </row>
    <row r="76" spans="1:256" ht="14.25">
      <c r="A76" s="310" t="str">
        <f t="shared" si="0"/>
        <v>06999119</v>
      </c>
      <c r="B76" s="311" t="str">
        <f t="shared" si="0"/>
        <v>13/02/2019</v>
      </c>
      <c r="C76" s="309" t="s">
        <v>73</v>
      </c>
      <c r="D76" s="283" t="s">
        <v>63</v>
      </c>
      <c r="E76" s="283" t="s">
        <v>43</v>
      </c>
      <c r="F76" s="283" t="s">
        <v>69</v>
      </c>
      <c r="G76" s="284">
        <v>20</v>
      </c>
      <c r="H76" s="283"/>
      <c r="I76" s="283">
        <v>0</v>
      </c>
      <c r="J76" s="284" t="s">
        <v>235</v>
      </c>
      <c r="K76" s="283">
        <v>3</v>
      </c>
      <c r="T76"/>
    </row>
    <row r="77" spans="1:256" ht="14.25">
      <c r="A77" s="310" t="str">
        <f t="shared" si="0"/>
        <v>06999119</v>
      </c>
      <c r="B77" s="311" t="str">
        <f t="shared" si="0"/>
        <v>13/02/2019</v>
      </c>
      <c r="C77" s="309" t="s">
        <v>75</v>
      </c>
      <c r="D77" s="283" t="s">
        <v>63</v>
      </c>
      <c r="E77" s="283" t="s">
        <v>50</v>
      </c>
      <c r="F77" s="283" t="s">
        <v>69</v>
      </c>
      <c r="G77" s="284">
        <v>30</v>
      </c>
      <c r="H77" s="283"/>
      <c r="I77" s="283">
        <v>0</v>
      </c>
      <c r="J77" s="284" t="s">
        <v>235</v>
      </c>
      <c r="K77" s="283">
        <v>3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06999119</v>
      </c>
      <c r="B88" s="330" t="str">
        <f>D26</f>
        <v>13/02/2019</v>
      </c>
      <c r="C88" s="284" t="s">
        <v>246</v>
      </c>
      <c r="D88" s="331" t="s">
        <v>247</v>
      </c>
      <c r="E88" s="284">
        <v>2</v>
      </c>
      <c r="F88" s="284">
        <v>12</v>
      </c>
      <c r="G88" s="284">
        <v>2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06999119</v>
      </c>
      <c r="B89" s="311" t="str">
        <f>+B$88</f>
        <v>13/02/2019</v>
      </c>
      <c r="C89" s="284" t="s">
        <v>248</v>
      </c>
      <c r="D89" s="331" t="s">
        <v>249</v>
      </c>
      <c r="E89" s="284">
        <v>8</v>
      </c>
      <c r="F89" s="284">
        <v>11</v>
      </c>
      <c r="G89" s="284">
        <v>3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06999119</v>
      </c>
      <c r="B90" s="311" t="str">
        <f t="shared" si="1"/>
        <v>13/02/2019</v>
      </c>
      <c r="C90" s="284" t="s">
        <v>250</v>
      </c>
      <c r="D90" s="331" t="s">
        <v>251</v>
      </c>
      <c r="E90" s="284">
        <v>1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06999119</v>
      </c>
      <c r="B91" s="311" t="str">
        <f t="shared" si="1"/>
        <v>13/02/2019</v>
      </c>
      <c r="C91" s="284" t="s">
        <v>252</v>
      </c>
      <c r="D91" s="331" t="s">
        <v>253</v>
      </c>
      <c r="E91" s="284">
        <v>2</v>
      </c>
      <c r="F91" s="284"/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06999119</v>
      </c>
      <c r="B92" s="311" t="str">
        <f t="shared" si="1"/>
        <v>13/02/2019</v>
      </c>
      <c r="C92" s="284" t="s">
        <v>254</v>
      </c>
      <c r="D92" s="331" t="s">
        <v>255</v>
      </c>
      <c r="E92" s="284"/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06999119</v>
      </c>
      <c r="B93" s="311" t="str">
        <f t="shared" si="1"/>
        <v>13/02/2019</v>
      </c>
      <c r="C93" s="284" t="s">
        <v>256</v>
      </c>
      <c r="D93" s="331" t="s">
        <v>257</v>
      </c>
      <c r="E93" s="284">
        <v>1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06999119</v>
      </c>
      <c r="B94" s="311" t="str">
        <f t="shared" si="1"/>
        <v>13/02/2019</v>
      </c>
      <c r="C94" s="284" t="s">
        <v>258</v>
      </c>
      <c r="D94" s="331" t="s">
        <v>259</v>
      </c>
      <c r="E94" s="284">
        <v>1</v>
      </c>
      <c r="F94" s="284">
        <v>4</v>
      </c>
      <c r="G94" s="284">
        <v>3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06999119</v>
      </c>
      <c r="B95" s="311" t="str">
        <f t="shared" si="1"/>
        <v>13/02/2019</v>
      </c>
      <c r="C95" s="284" t="s">
        <v>260</v>
      </c>
      <c r="D95" s="331" t="s">
        <v>261</v>
      </c>
      <c r="E95" s="284">
        <v>1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06999119</v>
      </c>
      <c r="B96" s="311" t="str">
        <f t="shared" si="1"/>
        <v>13/02/2019</v>
      </c>
      <c r="C96" s="284" t="s">
        <v>262</v>
      </c>
      <c r="D96" s="331" t="s">
        <v>263</v>
      </c>
      <c r="E96" s="284">
        <v>1</v>
      </c>
      <c r="F96" s="284">
        <v>3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06999119</v>
      </c>
      <c r="B97" s="311" t="str">
        <f t="shared" si="1"/>
        <v>13/02/2019</v>
      </c>
      <c r="C97" s="284" t="s">
        <v>264</v>
      </c>
      <c r="D97" s="331" t="s">
        <v>265</v>
      </c>
      <c r="E97" s="284"/>
      <c r="F97" s="284">
        <v>2</v>
      </c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06999119</v>
      </c>
      <c r="B98" s="311" t="str">
        <f t="shared" si="1"/>
        <v>13/02/2019</v>
      </c>
      <c r="C98" s="284" t="s">
        <v>266</v>
      </c>
      <c r="D98" s="331" t="s">
        <v>267</v>
      </c>
      <c r="E98" s="284">
        <v>1</v>
      </c>
      <c r="F98" s="284">
        <v>2</v>
      </c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06999119</v>
      </c>
      <c r="B99" s="311" t="str">
        <f t="shared" si="1"/>
        <v>13/02/2019</v>
      </c>
      <c r="C99" s="284" t="s">
        <v>268</v>
      </c>
      <c r="D99" s="331" t="s">
        <v>269</v>
      </c>
      <c r="E99" s="284">
        <v>2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06999119</v>
      </c>
      <c r="B100" s="311" t="str">
        <f t="shared" si="1"/>
        <v>13/02/2019</v>
      </c>
      <c r="C100" s="284" t="s">
        <v>270</v>
      </c>
      <c r="D100" s="331" t="s">
        <v>271</v>
      </c>
      <c r="E100" s="284">
        <v>4</v>
      </c>
      <c r="F100" s="284">
        <v>21</v>
      </c>
      <c r="G100" s="284">
        <v>24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06999119</v>
      </c>
      <c r="B101" s="311" t="str">
        <f t="shared" si="1"/>
        <v>13/02/2019</v>
      </c>
      <c r="C101" s="284" t="s">
        <v>272</v>
      </c>
      <c r="D101" s="331" t="s">
        <v>273</v>
      </c>
      <c r="E101" s="284">
        <v>1</v>
      </c>
      <c r="F101" s="284">
        <v>8</v>
      </c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06999119</v>
      </c>
      <c r="B102" s="311" t="str">
        <f t="shared" si="1"/>
        <v>13/02/2019</v>
      </c>
      <c r="C102" s="284" t="s">
        <v>274</v>
      </c>
      <c r="D102" s="331" t="s">
        <v>275</v>
      </c>
      <c r="E102" s="284">
        <v>68</v>
      </c>
      <c r="F102" s="284">
        <v>45</v>
      </c>
      <c r="G102" s="284">
        <v>64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06999119</v>
      </c>
      <c r="B103" s="311" t="str">
        <f t="shared" si="1"/>
        <v>13/02/2019</v>
      </c>
      <c r="C103" s="284" t="s">
        <v>276</v>
      </c>
      <c r="D103" s="331" t="s">
        <v>277</v>
      </c>
      <c r="E103" s="284"/>
      <c r="F103" s="284">
        <v>1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06999119</v>
      </c>
      <c r="B104" s="311" t="str">
        <f t="shared" si="1"/>
        <v>13/02/2019</v>
      </c>
      <c r="C104" s="284" t="s">
        <v>278</v>
      </c>
      <c r="D104" s="331" t="s">
        <v>279</v>
      </c>
      <c r="E104" s="284">
        <v>3</v>
      </c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06999119</v>
      </c>
      <c r="B105" s="311" t="str">
        <f t="shared" si="1"/>
        <v>13/02/2019</v>
      </c>
      <c r="C105" s="284" t="s">
        <v>280</v>
      </c>
      <c r="D105" s="331" t="s">
        <v>281</v>
      </c>
      <c r="E105" s="284">
        <v>3</v>
      </c>
      <c r="F105" s="284">
        <v>12</v>
      </c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06999119</v>
      </c>
      <c r="B106" s="311" t="str">
        <f t="shared" si="1"/>
        <v>13/02/2019</v>
      </c>
      <c r="C106" s="284" t="s">
        <v>282</v>
      </c>
      <c r="D106" s="331" t="s">
        <v>283</v>
      </c>
      <c r="E106" s="284">
        <v>6</v>
      </c>
      <c r="F106" s="284">
        <v>12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06999119</v>
      </c>
      <c r="B107" s="311" t="str">
        <f t="shared" si="1"/>
        <v>13/02/2019</v>
      </c>
      <c r="C107" s="284" t="s">
        <v>284</v>
      </c>
      <c r="D107" s="331" t="s">
        <v>285</v>
      </c>
      <c r="E107" s="284">
        <v>3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06999119</v>
      </c>
      <c r="B108" s="311" t="str">
        <f t="shared" si="1"/>
        <v>13/02/2019</v>
      </c>
      <c r="C108" s="284" t="s">
        <v>286</v>
      </c>
      <c r="D108" s="331" t="s">
        <v>287</v>
      </c>
      <c r="E108" s="284">
        <v>3</v>
      </c>
      <c r="F108" s="284">
        <v>3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06999119</v>
      </c>
      <c r="B109" s="311" t="str">
        <f t="shared" si="1"/>
        <v>13/02/2019</v>
      </c>
      <c r="C109" s="284" t="s">
        <v>288</v>
      </c>
      <c r="D109" s="331" t="s">
        <v>289</v>
      </c>
      <c r="E109" s="284"/>
      <c r="F109" s="284">
        <v>1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06999119</v>
      </c>
      <c r="B110" s="311" t="str">
        <f t="shared" si="1"/>
        <v>13/02/2019</v>
      </c>
      <c r="C110" s="284" t="s">
        <v>290</v>
      </c>
      <c r="D110" s="331" t="s">
        <v>291</v>
      </c>
      <c r="E110" s="284">
        <v>250</v>
      </c>
      <c r="F110" s="284">
        <v>314</v>
      </c>
      <c r="G110" s="284">
        <v>111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06999119</v>
      </c>
      <c r="B111" s="311" t="str">
        <f t="shared" si="1"/>
        <v>13/02/2019</v>
      </c>
      <c r="C111" s="284" t="s">
        <v>292</v>
      </c>
      <c r="D111" s="331" t="s">
        <v>293</v>
      </c>
      <c r="E111" s="284">
        <v>12</v>
      </c>
      <c r="F111" s="284">
        <v>12</v>
      </c>
      <c r="G111" s="284">
        <v>3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06999119</v>
      </c>
      <c r="B112" s="311" t="str">
        <f t="shared" si="1"/>
        <v>13/02/2019</v>
      </c>
      <c r="C112" s="284" t="s">
        <v>294</v>
      </c>
      <c r="D112" s="331" t="s">
        <v>295</v>
      </c>
      <c r="E112" s="284">
        <v>6</v>
      </c>
      <c r="F112" s="284">
        <v>3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06999119</v>
      </c>
      <c r="B113" s="311" t="str">
        <f t="shared" si="1"/>
        <v>13/02/2019</v>
      </c>
      <c r="C113" s="284" t="s">
        <v>296</v>
      </c>
      <c r="D113" s="331" t="s">
        <v>297</v>
      </c>
      <c r="E113" s="284">
        <v>32</v>
      </c>
      <c r="F113" s="284">
        <v>5</v>
      </c>
      <c r="G113" s="284">
        <v>4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06999119</v>
      </c>
      <c r="B114" s="311" t="str">
        <f t="shared" si="1"/>
        <v>13/02/2019</v>
      </c>
      <c r="C114" s="284" t="s">
        <v>298</v>
      </c>
      <c r="D114" s="331" t="s">
        <v>299</v>
      </c>
      <c r="E114" s="284">
        <v>9</v>
      </c>
      <c r="F114" s="284">
        <v>3</v>
      </c>
      <c r="G114" s="284">
        <v>19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06999119</v>
      </c>
      <c r="B115" s="311" t="str">
        <f t="shared" si="1"/>
        <v>13/02/2019</v>
      </c>
      <c r="C115" s="284" t="s">
        <v>300</v>
      </c>
      <c r="D115" s="331" t="s">
        <v>301</v>
      </c>
      <c r="E115" s="284"/>
      <c r="F115" s="284">
        <v>1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06999119</v>
      </c>
      <c r="B116" s="311" t="str">
        <f t="shared" si="1"/>
        <v>13/02/2019</v>
      </c>
      <c r="C116" s="284" t="s">
        <v>302</v>
      </c>
      <c r="D116" s="331" t="s">
        <v>303</v>
      </c>
      <c r="E116" s="284">
        <v>160</v>
      </c>
      <c r="F116" s="284">
        <v>314</v>
      </c>
      <c r="G116" s="284">
        <v>64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06999119</v>
      </c>
      <c r="B117" s="311" t="str">
        <f t="shared" si="1"/>
        <v>13/02/2019</v>
      </c>
      <c r="C117" s="284" t="s">
        <v>304</v>
      </c>
      <c r="D117" s="331" t="s">
        <v>305</v>
      </c>
      <c r="E117" s="284" t="s">
        <v>306</v>
      </c>
      <c r="F117" s="284" t="s">
        <v>306</v>
      </c>
      <c r="G117" s="284" t="s">
        <v>306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06999119</v>
      </c>
      <c r="B118" s="311" t="str">
        <f t="shared" si="1"/>
        <v>13/02/2019</v>
      </c>
      <c r="C118" s="284" t="s">
        <v>307</v>
      </c>
      <c r="D118" s="331" t="s">
        <v>308</v>
      </c>
      <c r="E118" s="284">
        <v>2</v>
      </c>
      <c r="F118" s="284">
        <v>18</v>
      </c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06999119</v>
      </c>
      <c r="B119" s="311" t="str">
        <f t="shared" si="1"/>
        <v>13/02/2019</v>
      </c>
      <c r="C119" s="284" t="s">
        <v>309</v>
      </c>
      <c r="D119" s="331" t="s">
        <v>310</v>
      </c>
      <c r="E119" s="284">
        <v>1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06999119</v>
      </c>
      <c r="B120" s="311" t="str">
        <f t="shared" si="1"/>
        <v>13/02/2019</v>
      </c>
      <c r="C120" s="284" t="s">
        <v>311</v>
      </c>
      <c r="D120" s="331" t="s">
        <v>312</v>
      </c>
      <c r="E120" s="284"/>
      <c r="F120" s="284">
        <v>1</v>
      </c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06999119</v>
      </c>
      <c r="B121" s="311" t="str">
        <f t="shared" si="1"/>
        <v>13/02/2019</v>
      </c>
      <c r="C121" s="284" t="s">
        <v>313</v>
      </c>
      <c r="D121" s="331" t="s">
        <v>314</v>
      </c>
      <c r="E121" s="284">
        <v>154</v>
      </c>
      <c r="F121" s="284">
        <v>262</v>
      </c>
      <c r="G121" s="284">
        <v>50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06999119</v>
      </c>
      <c r="B122" s="311" t="str">
        <f t="shared" si="2"/>
        <v>13/02/2019</v>
      </c>
      <c r="C122" s="284" t="s">
        <v>315</v>
      </c>
      <c r="D122" s="331" t="s">
        <v>316</v>
      </c>
      <c r="E122" s="284"/>
      <c r="F122" s="284">
        <v>1</v>
      </c>
      <c r="G122" s="284">
        <v>5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06999119</v>
      </c>
      <c r="B123" s="311" t="str">
        <f t="shared" si="2"/>
        <v>13/02/2019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06999119</v>
      </c>
      <c r="B124" s="311" t="str">
        <f t="shared" si="2"/>
        <v>13/02/2019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06999119</v>
      </c>
      <c r="B125" s="311" t="str">
        <f t="shared" si="2"/>
        <v>13/02/2019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06999119</v>
      </c>
      <c r="B126" s="311" t="str">
        <f t="shared" si="2"/>
        <v>13/02/2019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06999119</v>
      </c>
      <c r="B127" s="311" t="str">
        <f t="shared" si="2"/>
        <v>13/02/2019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06999119</v>
      </c>
      <c r="B128" s="311" t="str">
        <f t="shared" si="2"/>
        <v>13/02/2019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06999119</v>
      </c>
      <c r="B129" s="311" t="str">
        <f t="shared" si="2"/>
        <v>13/02/2019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06999119</v>
      </c>
      <c r="B130" s="311" t="str">
        <f t="shared" si="2"/>
        <v>13/02/2019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06999119</v>
      </c>
      <c r="B131" s="311" t="str">
        <f t="shared" si="2"/>
        <v>13/02/2019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06999119</v>
      </c>
      <c r="B132" s="311" t="str">
        <f t="shared" si="2"/>
        <v>13/02/2019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06999119</v>
      </c>
      <c r="B133" s="311" t="str">
        <f t="shared" si="2"/>
        <v>13/02/2019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06999119</v>
      </c>
      <c r="B134" s="311" t="str">
        <f t="shared" si="2"/>
        <v>13/02/2019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06999119</v>
      </c>
      <c r="B135" s="311" t="str">
        <f t="shared" si="2"/>
        <v>13/02/2019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06999119</v>
      </c>
      <c r="B136" s="311" t="str">
        <f t="shared" si="2"/>
        <v>13/02/2019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06999119</v>
      </c>
      <c r="B137" s="311" t="str">
        <f t="shared" si="2"/>
        <v>13/02/2019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06999119</v>
      </c>
      <c r="B138" s="311" t="str">
        <f t="shared" si="2"/>
        <v>13/02/2019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06999119</v>
      </c>
      <c r="B139" s="311" t="str">
        <f t="shared" si="2"/>
        <v>13/02/2019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06999119</v>
      </c>
      <c r="B140" s="311" t="str">
        <f t="shared" si="2"/>
        <v>13/02/2019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06999119</v>
      </c>
      <c r="B141" s="311" t="str">
        <f t="shared" si="2"/>
        <v>13/02/2019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06999119</v>
      </c>
      <c r="B142" s="311" t="str">
        <f t="shared" si="2"/>
        <v>13/02/2019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06999119</v>
      </c>
      <c r="B143" s="311" t="str">
        <f t="shared" si="2"/>
        <v>13/02/2019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06999119</v>
      </c>
      <c r="B144" s="311" t="str">
        <f t="shared" si="2"/>
        <v>13/02/2019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06999119</v>
      </c>
      <c r="B145" s="311" t="str">
        <f t="shared" si="2"/>
        <v>13/02/2019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06999119</v>
      </c>
      <c r="B146" s="311" t="str">
        <f t="shared" si="2"/>
        <v>13/02/2019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06999119</v>
      </c>
      <c r="B147" s="311" t="str">
        <f t="shared" si="2"/>
        <v>13/02/2019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06999119</v>
      </c>
      <c r="B148" s="311" t="str">
        <f t="shared" si="2"/>
        <v>13/02/2019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06999119</v>
      </c>
      <c r="B149" s="311" t="str">
        <f t="shared" si="2"/>
        <v>13/02/2019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06999119</v>
      </c>
      <c r="B150" s="311" t="str">
        <f t="shared" si="2"/>
        <v>13/02/2019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06999119</v>
      </c>
      <c r="B151" s="311" t="str">
        <f t="shared" si="2"/>
        <v>13/02/2019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06999119</v>
      </c>
      <c r="B152" s="311" t="str">
        <f t="shared" si="2"/>
        <v>13/02/2019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06999119</v>
      </c>
      <c r="B153" s="311" t="str">
        <f t="shared" si="2"/>
        <v>13/02/2019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06999119</v>
      </c>
      <c r="B154" s="311" t="str">
        <f t="shared" si="3"/>
        <v>13/02/2019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06999119</v>
      </c>
      <c r="B155" s="311" t="str">
        <f t="shared" si="3"/>
        <v>13/02/2019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06999119</v>
      </c>
      <c r="B156" s="311" t="str">
        <f t="shared" si="3"/>
        <v>13/02/2019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06999119</v>
      </c>
      <c r="B157" s="311" t="str">
        <f t="shared" si="3"/>
        <v>13/02/2019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06999119</v>
      </c>
      <c r="B158" s="311" t="str">
        <f t="shared" si="3"/>
        <v>13/02/2019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06999119</v>
      </c>
      <c r="B159" s="311" t="str">
        <f t="shared" si="3"/>
        <v>13/02/2019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06999119</v>
      </c>
      <c r="B160" s="311" t="str">
        <f t="shared" si="3"/>
        <v>13/02/2019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06999119</v>
      </c>
      <c r="B161" s="311" t="str">
        <f t="shared" si="3"/>
        <v>13/02/2019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06999119</v>
      </c>
      <c r="B162" s="311" t="str">
        <f t="shared" si="3"/>
        <v>13/02/2019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06999119</v>
      </c>
      <c r="B163" s="311" t="str">
        <f t="shared" si="3"/>
        <v>13/02/2019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06999119</v>
      </c>
      <c r="B164" s="311" t="str">
        <f t="shared" si="3"/>
        <v>13/02/2019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06999119</v>
      </c>
      <c r="B165" s="311" t="str">
        <f t="shared" si="3"/>
        <v>13/02/2019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06999119</v>
      </c>
      <c r="B166" s="311" t="str">
        <f t="shared" si="3"/>
        <v>13/02/2019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06999119</v>
      </c>
      <c r="B167" s="311" t="str">
        <f t="shared" si="3"/>
        <v>13/02/2019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06999119</v>
      </c>
      <c r="B168" s="311" t="str">
        <f t="shared" si="3"/>
        <v>13/02/2019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06999119</v>
      </c>
      <c r="B169" s="311" t="str">
        <f t="shared" si="3"/>
        <v>13/02/2019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06999119</v>
      </c>
      <c r="B170" s="311" t="str">
        <f t="shared" si="3"/>
        <v>13/02/2019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06999119</v>
      </c>
      <c r="B171" s="311" t="str">
        <f t="shared" si="3"/>
        <v>13/02/2019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06999119</v>
      </c>
      <c r="B172" s="311" t="str">
        <f t="shared" si="3"/>
        <v>13/02/2019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06999119</v>
      </c>
      <c r="B173" s="311" t="str">
        <f t="shared" si="3"/>
        <v>13/02/2019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06999119</v>
      </c>
      <c r="B174" s="311" t="str">
        <f t="shared" si="3"/>
        <v>13/02/2019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06999119</v>
      </c>
      <c r="B175" s="311" t="str">
        <f t="shared" si="3"/>
        <v>13/02/2019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06999119</v>
      </c>
      <c r="B176" s="311" t="str">
        <f t="shared" si="3"/>
        <v>13/02/2019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06999119</v>
      </c>
      <c r="B177" s="311" t="str">
        <f t="shared" si="3"/>
        <v>13/02/2019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06999119</v>
      </c>
      <c r="B178" s="311" t="str">
        <f t="shared" si="3"/>
        <v>13/02/2019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06999119</v>
      </c>
      <c r="B179" s="311" t="str">
        <f t="shared" si="3"/>
        <v>13/02/2019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06999119</v>
      </c>
      <c r="B180" s="311" t="str">
        <f t="shared" si="3"/>
        <v>13/02/2019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06999119</v>
      </c>
      <c r="B181" s="311" t="str">
        <f t="shared" si="3"/>
        <v>13/02/2019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06999119</v>
      </c>
      <c r="B182" s="311" t="str">
        <f t="shared" si="3"/>
        <v>13/02/2019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06999119</v>
      </c>
      <c r="B183" s="311" t="str">
        <f t="shared" si="3"/>
        <v>13/02/2019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06999119</v>
      </c>
      <c r="B184" s="311" t="str">
        <f t="shared" si="3"/>
        <v>13/02/2019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06999119</v>
      </c>
      <c r="B185" s="311" t="str">
        <f t="shared" si="3"/>
        <v>13/02/2019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06999119</v>
      </c>
      <c r="B186" s="311" t="str">
        <f t="shared" si="4"/>
        <v>13/02/2019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06999119</v>
      </c>
      <c r="B187" s="311" t="str">
        <f t="shared" si="4"/>
        <v>13/02/2019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06999119</v>
      </c>
      <c r="B188" s="311" t="str">
        <f t="shared" si="4"/>
        <v>13/02/2019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06999119</v>
      </c>
      <c r="B189" s="311" t="str">
        <f t="shared" si="4"/>
        <v>13/02/2019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06999119</v>
      </c>
      <c r="B190" s="311" t="str">
        <f t="shared" si="4"/>
        <v>13/02/2019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06999119</v>
      </c>
      <c r="B191" s="311" t="str">
        <f t="shared" si="4"/>
        <v>13/02/2019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06999119</v>
      </c>
      <c r="B192" s="311" t="str">
        <f t="shared" si="4"/>
        <v>13/02/2019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06999119</v>
      </c>
      <c r="B193" s="311" t="str">
        <f t="shared" si="4"/>
        <v>13/02/2019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06999119</v>
      </c>
      <c r="B194" s="311" t="str">
        <f t="shared" si="4"/>
        <v>13/02/2019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06999119</v>
      </c>
      <c r="B195" s="311" t="str">
        <f t="shared" si="4"/>
        <v>13/02/2019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06999119</v>
      </c>
      <c r="B196" s="311" t="str">
        <f t="shared" si="4"/>
        <v>13/02/2019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06999119</v>
      </c>
      <c r="B197" s="311" t="str">
        <f t="shared" si="4"/>
        <v>13/02/2019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06999119</v>
      </c>
      <c r="B198" s="311" t="str">
        <f t="shared" si="4"/>
        <v>13/02/2019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06999119</v>
      </c>
      <c r="B199" s="311" t="str">
        <f t="shared" si="4"/>
        <v>13/02/2019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06999119</v>
      </c>
      <c r="B200" s="311" t="str">
        <f t="shared" si="4"/>
        <v>13/02/2019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06999119</v>
      </c>
      <c r="B201" s="311" t="str">
        <f t="shared" si="4"/>
        <v>13/02/2019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06999119</v>
      </c>
      <c r="B202" s="311" t="str">
        <f t="shared" si="4"/>
        <v>13/02/2019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06999119</v>
      </c>
      <c r="B203" s="311" t="str">
        <f t="shared" si="4"/>
        <v>13/02/2019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06999119</v>
      </c>
      <c r="B204" s="311" t="str">
        <f t="shared" si="4"/>
        <v>13/02/2019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06999119</v>
      </c>
      <c r="B205" s="311" t="str">
        <f t="shared" si="4"/>
        <v>13/02/2019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06999119</v>
      </c>
      <c r="B206" s="311" t="str">
        <f t="shared" si="4"/>
        <v>13/02/2019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06999119</v>
      </c>
      <c r="B207" s="311" t="str">
        <f t="shared" si="4"/>
        <v>13/02/2019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06999119</v>
      </c>
      <c r="B208" s="311" t="str">
        <f t="shared" si="4"/>
        <v>13/02/2019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06999119</v>
      </c>
      <c r="B209" s="311" t="str">
        <f t="shared" si="4"/>
        <v>13/02/2019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06999119</v>
      </c>
      <c r="B210" s="311" t="str">
        <f t="shared" si="4"/>
        <v>13/02/2019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06999119</v>
      </c>
      <c r="B211" s="311" t="str">
        <f t="shared" si="4"/>
        <v>13/02/2019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06999119</v>
      </c>
      <c r="B212" s="311" t="str">
        <f t="shared" si="4"/>
        <v>13/02/2019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06999119</v>
      </c>
      <c r="B213" s="311" t="str">
        <f t="shared" si="4"/>
        <v>13/02/2019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06999119</v>
      </c>
      <c r="B214" s="311" t="str">
        <f t="shared" si="4"/>
        <v>13/02/2019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06999119</v>
      </c>
      <c r="B215" s="311" t="str">
        <f t="shared" si="4"/>
        <v>13/02/2019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06999119</v>
      </c>
      <c r="B216" s="311" t="str">
        <f t="shared" si="4"/>
        <v>13/02/2019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06999119</v>
      </c>
      <c r="B217" s="311" t="str">
        <f t="shared" si="4"/>
        <v>13/02/2019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06999119</v>
      </c>
      <c r="B218" s="311" t="str">
        <f t="shared" si="5"/>
        <v>13/02/2019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06999119</v>
      </c>
      <c r="B219" s="311" t="str">
        <f t="shared" si="5"/>
        <v>13/02/2019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06999119</v>
      </c>
      <c r="B220" s="311" t="str">
        <f t="shared" si="5"/>
        <v>13/02/2019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06999119</v>
      </c>
      <c r="B221" s="311" t="str">
        <f t="shared" si="5"/>
        <v>13/02/2019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06999119</v>
      </c>
      <c r="B222" s="311" t="str">
        <f t="shared" si="5"/>
        <v>13/02/2019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06999119</v>
      </c>
      <c r="B223" s="311" t="str">
        <f t="shared" si="5"/>
        <v>13/02/2019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06999119</v>
      </c>
      <c r="B224" s="311" t="str">
        <f t="shared" si="5"/>
        <v>13/02/2019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06999119</v>
      </c>
      <c r="B225" s="311" t="str">
        <f t="shared" si="5"/>
        <v>13/02/2019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06999119</v>
      </c>
      <c r="B226" s="311" t="str">
        <f t="shared" si="5"/>
        <v>13/02/2019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06999119</v>
      </c>
      <c r="B227" s="311" t="str">
        <f t="shared" si="5"/>
        <v>13/02/2019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06999119</v>
      </c>
      <c r="B228" s="311" t="str">
        <f t="shared" si="5"/>
        <v>13/02/2019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06999119</v>
      </c>
      <c r="B229" s="311" t="str">
        <f t="shared" si="5"/>
        <v>13/02/2019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06999119</v>
      </c>
      <c r="B230" s="311" t="str">
        <f t="shared" si="5"/>
        <v>13/02/2019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06999119</v>
      </c>
      <c r="B231" s="311" t="str">
        <f t="shared" si="5"/>
        <v>13/02/2019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06999119</v>
      </c>
      <c r="B232" s="311" t="str">
        <f t="shared" si="5"/>
        <v>13/02/2019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06999119</v>
      </c>
      <c r="B233" s="311" t="str">
        <f t="shared" si="5"/>
        <v>13/02/2019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06999119</v>
      </c>
      <c r="B234" s="311" t="str">
        <f t="shared" si="5"/>
        <v>13/02/2019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06999119</v>
      </c>
      <c r="B235" s="311" t="str">
        <f t="shared" si="5"/>
        <v>13/02/2019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06999119</v>
      </c>
      <c r="B236" s="311" t="str">
        <f t="shared" si="5"/>
        <v>13/02/2019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06999119</v>
      </c>
      <c r="B237" s="311" t="str">
        <f t="shared" si="5"/>
        <v>13/02/2019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06999119</v>
      </c>
      <c r="B238" s="311" t="str">
        <f t="shared" si="5"/>
        <v>13/02/2019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06999119</v>
      </c>
      <c r="B239" s="311" t="str">
        <f t="shared" si="5"/>
        <v>13/02/2019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06999119</v>
      </c>
      <c r="B240" s="311" t="str">
        <f t="shared" si="5"/>
        <v>13/02/2019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06999119</v>
      </c>
      <c r="B241" s="311" t="str">
        <f t="shared" si="5"/>
        <v>13/02/2019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06999119</v>
      </c>
      <c r="B242" s="311" t="str">
        <f t="shared" si="5"/>
        <v>13/02/2019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06999119</v>
      </c>
      <c r="B243" s="311" t="str">
        <f t="shared" si="5"/>
        <v>13/02/2019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58ED4BF8-B63E-4F80-9F9C-45B34BF0F325}">
      <formula1>$T$2:$T$3</formula1>
    </dataValidation>
    <dataValidation type="list" allowBlank="1" showErrorMessage="1" errorTitle="Bocal de regroupement" sqref="F78" xr:uid="{0C927288-DA3D-4BFB-8CAB-06502D104EAE}">
      <formula1>#REF!</formula1>
    </dataValidation>
    <dataValidation type="list" allowBlank="1" showErrorMessage="1" errorTitle="Abondance végétation de 0 à 5" sqref="K78" xr:uid="{92F0187C-5F78-4241-BFE0-3572733A1E51}">
      <formula1>#REF!</formula1>
    </dataValidation>
    <dataValidation type="list" allowBlank="1" showErrorMessage="1" errorTitle="Intensité du comatage de 0 à 5" sqref="H78" xr:uid="{679BC7E8-3B74-4726-8075-D70C05E92E5B}">
      <formula1>#REF!</formula1>
    </dataValidation>
    <dataValidation type="list" allowBlank="1" showErrorMessage="1" errorTitle="Codage SANDRE svp" sqref="E78" xr:uid="{6C359BE8-C0A0-470A-9E6A-3606ABC576C7}">
      <formula1>#REF!</formula1>
    </dataValidation>
    <dataValidation type="list" allowBlank="1" showInputMessage="1" showErrorMessage="1" sqref="D78 IV67:IV78" xr:uid="{B65ABAA3-F6D8-4134-ADE7-EF8FADCA61F4}">
      <formula1>#REF!</formula1>
    </dataValidation>
    <dataValidation type="list" allowBlank="1" errorTitle="Codage SANDRE svp" sqref="E66:E77" xr:uid="{6DD1F369-85B5-4E32-AD84-BA25DEE5681D}">
      <formula1>"N1, N3, N5 , N6"</formula1>
    </dataValidation>
    <dataValidation type="list" allowBlank="1" showInputMessage="1" sqref="D67:D77" xr:uid="{FD1E1569-2B57-436B-B61E-FBE774AA2BD4}">
      <formula1>"S1, S2, S3, S9, S10, S11, S18, S24, S25, S28, S29, S30"</formula1>
    </dataValidation>
    <dataValidation allowBlank="1" showErrorMessage="1" errorTitle="Altitude en mètres" sqref="K23:N23" xr:uid="{B026E4FD-50BF-4A4A-943A-55FD606E3A8A}"/>
    <dataValidation type="list" allowBlank="1" errorTitle="Bocal de regroupement" sqref="F66:F77" xr:uid="{5D54745A-AC70-4F56-BB1F-13ADA4F19504}">
      <formula1>"PhA , PhB, PhC"</formula1>
    </dataValidation>
    <dataValidation type="list" allowBlank="1" errorTitle="Intensité du comatage de 0 à 5" sqref="H66:H77" xr:uid="{079F4D3F-1662-4DEF-8008-AB4F37B9C78C}">
      <formula1>"0, 1, 2, 3, 4, 5"</formula1>
    </dataValidation>
    <dataValidation type="list" allowBlank="1" errorTitle="Stabilité ou non du substrat" sqref="I66:I77" xr:uid="{A8FB1ECF-01BA-4C12-860A-65140B7E2CE2}">
      <formula1>"stable , moyennement stable , instable"</formula1>
    </dataValidation>
    <dataValidation type="list" allowBlank="1" errorTitle="Abondance végétation de 0 à 5" sqref="K66:K77" xr:uid="{0A8739CB-A1A2-4474-8200-B367DA406F61}">
      <formula1>"0, 1, 2, 3, 4, 5"</formula1>
    </dataValidation>
    <dataValidation type="list" allowBlank="1" errorTitle="Choisir une des 4 catégories" error="Vous devez indiquer une des 4 catégories de la liste déroulante" sqref="I39:I50" xr:uid="{C5EE34FB-CBB2-47CD-B4F1-5CB317E69DA6}">
      <formula1>"D, M, MNR, P"</formula1>
    </dataValidation>
    <dataValidation type="list" allowBlank="1" sqref="D66" xr:uid="{915609F8-436E-46C4-BBAE-74798BDB8725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7B4CEB43-4ADE-49BF-A9D0-A52B8DAFB8EA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DF1204AE-1C6A-40EE-8973-99CEFA73E62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DE5D3E24-FE6D-4DD5-9EDB-03F53BE0A46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FAAB83E1-3001-46CC-A06A-F2263864E3D5}">
      <formula1>1</formula1>
      <formula2>3</formula2>
    </dataValidation>
    <dataValidation allowBlank="1" showErrorMessage="1" promptTitle="ATTENTION" prompt="en Lambert II étendu" sqref="G23 E27:E28" xr:uid="{3451B0A4-7539-4E75-B311-6B942023752A}"/>
    <dataValidation type="textLength" allowBlank="1" showInputMessage="1" showErrorMessage="1" sqref="A41:E41 IS42:IV42" xr:uid="{1FBBBEC3-CA39-44F3-984C-501F195A5A45}">
      <formula1>0</formula1>
      <formula2>50</formula2>
    </dataValidation>
    <dataValidation type="whole" allowBlank="1" showErrorMessage="1" errorTitle="Altitude en mètres" sqref="I23:I28" xr:uid="{6EBFE9D6-FE5B-4537-AF91-A725CBA77148}">
      <formula1>0</formula1>
      <formula2>4000</formula2>
    </dataValidation>
    <dataValidation type="decimal" allowBlank="1" showErrorMessage="1" errorTitle="Recouvrement en % de 0 à 100" sqref="H39:H50" xr:uid="{A61B3B0E-6B3E-4796-B75D-33E66D48582C}">
      <formula1>0</formula1>
      <formula2>100</formula2>
    </dataValidation>
    <dataValidation type="textLength" operator="equal" allowBlank="1" showErrorMessage="1" errorTitle="Code INSEE selon le type 00000" sqref="F23" xr:uid="{9F48A46A-F6B3-42D2-871E-F4A5B3DF9D01}">
      <formula1>5</formula1>
      <formula2>0</formula2>
    </dataValidation>
    <dataValidation type="date" allowBlank="1" showErrorMessage="1" errorTitle="Date du prélèvement (jj/mm/aaaa)" sqref="IV40" xr:uid="{535EB58E-CE34-48A0-AAC0-5FB818418C1D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2019-09-25T09:25:11Z</dcterms:created>
  <dcterms:modified xsi:type="dcterms:W3CDTF">2019-09-25T09:25:12Z</dcterms:modified>
</cp:coreProperties>
</file>