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6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<sst xmlns="http://schemas.openxmlformats.org/spreadsheetml/2006/main" count="629" uniqueCount="144">
  <si>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</si>
  <si>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</si>
  <si>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</si>
  <si>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</si>
  <si>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</si>
  <si>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</si>
  <si>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</si>
  <si>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</si>
  <si>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Nicolas CONDUCHE (Hydrobiologiste) - Rémy MARCEL (Hydrobiologiste) - Sébastien HAMEAU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</si>
  <si>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</si>
  <si>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</si>
  <si>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</si>
  <si>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</si>
  <si>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04000600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</si>
  <si>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</si>
  <si>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</si>
  <si>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</si>
  <si>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LOIRE</t>
  </si>
  <si>
    <t xml:space="preserve">NOM_PRELEV_DETERM</t>
  </si>
  <si>
    <t xml:space="preserve">AQUABIO</t>
  </si>
  <si>
    <t xml:space="preserve">LB_STATION</t>
  </si>
  <si>
    <t xml:space="preserve">LOIRE A GOUDET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</si>
  <si>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</si>
  <si>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</si>
  <si>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</si>
  <si>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</si>
  <si>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IBMR190-01306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</si>
  <si>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</si>
  <si>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</si>
  <si>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</si>
  <si>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</si>
  <si>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</si>
  <si>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</si>
  <si>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</si>
  <si>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</si>
  <si>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</si>
  <si>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</si>
  <si>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</si>
  <si>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</si>
  <si>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</si>
  <si>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</si>
  <si>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</si>
  <si>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</si>
  <si>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</si>
  <si>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</si>
  <si>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</si>
  <si>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</si>
  <si>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</si>
  <si>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</si>
  <si>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</si>
  <si>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</si>
  <si>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</si>
  <si>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</si>
  <si>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</si>
  <si>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</si>
  <si>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</si>
  <si>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</si>
  <si>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</si>
  <si>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</si>
  <si>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</si>
  <si>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</si>
  <si>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</si>
  <si>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</si>
  <si>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</si>
  <si>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</si>
  <si>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</si>
  <si>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</si>
  <si>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</si>
  <si>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</si>
  <si>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</si>
  <si>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</si>
  <si>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</si>
  <si>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</si>
  <si>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</si>
  <si>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</si>
  <si>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</si>
  <si>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</si>
  <si>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</si>
  <si>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</si>
  <si>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</si>
  <si>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</si>
  <si>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</si>
  <si>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</si>
  <si>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</si>
  <si>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</si>
  <si>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</si>
  <si>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</si>
  <si>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</si>
  <si>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</si>
  <si>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</si>
  <si>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</si>
  <si>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</si>
  <si>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</si>
  <si>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</si>
  <si>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</si>
  <si>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</si>
  <si>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</si>
  <si>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</si>
  <si>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</si>
  <si>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</si>
  <si>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</si>
  <si>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</si>
  <si>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</si>
  <si>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</si>
  <si>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</si>
  <si>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</si>
  <si>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</si>
  <si>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</si>
  <si>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</si>
  <si>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</si>
  <si>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</si>
  <si>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</si>
  <si>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</si>
  <si>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</si>
  <si>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CRAFIL</t>
  </si>
  <si>
    <t xml:space="preserve">-</t>
  </si>
  <si>
    <t xml:space="preserve">MELSPX</t>
  </si>
  <si>
    <t xml:space="preserve">CLASPX</t>
  </si>
  <si>
    <t xml:space="preserve">SCISYL</t>
  </si>
  <si>
    <t xml:space="preserve">AGRSTO</t>
  </si>
  <si>
    <t xml:space="preserve">FILULM</t>
  </si>
  <si>
    <t xml:space="preserve">NEWCOD</t>
  </si>
  <si>
    <t xml:space="preserve">Bryophyta</t>
  </si>
  <si>
    <t xml:space="preserve">JUNEFF</t>
  </si>
  <si>
    <t xml:space="preserve">MACPOL</t>
  </si>
  <si>
    <t xml:space="preserve">Sagina apetala</t>
  </si>
  <si>
    <t xml:space="preserve">LYSVUL</t>
  </si>
  <si>
    <t xml:space="preserve">LYCEUR</t>
  </si>
  <si>
    <t xml:space="preserve">JUNACU</t>
  </si>
  <si>
    <t xml:space="preserve">PHAARU</t>
  </si>
  <si>
    <t xml:space="preserve">OEDSPX</t>
  </si>
  <si>
    <t xml:space="preserve">VERANA</t>
  </si>
  <si>
    <t xml:space="preserve">RORAMP</t>
  </si>
  <si>
    <t xml:space="preserve">BRARIV</t>
  </si>
  <si>
    <t xml:space="preserve">PERHYD</t>
  </si>
  <si>
    <t xml:space="preserve">LOTPED</t>
  </si>
  <si>
    <t xml:space="preserve">BRYPSE</t>
  </si>
  <si>
    <t xml:space="preserve">MENLON</t>
  </si>
  <si>
    <t xml:space="preserve">PHICAL</t>
  </si>
  <si>
    <t xml:space="preserve">GLYFLU</t>
  </si>
  <si>
    <t xml:space="preserve">PHOSPX</t>
  </si>
  <si>
    <t xml:space="preserve">SPISPX</t>
  </si>
  <si>
    <t xml:space="preserve">GOMSPX</t>
  </si>
  <si>
    <t xml:space="preserve">RANPEU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</si>
</sst>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772610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43676</v>
      </c>
      <c r="D11" s="20" t="s">
        <v>24</v>
      </c>
      <c r="E11" s="23" t="n">
        <v>6421460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772663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6421528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772610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6421460</v>
      </c>
    </row>
    <row r="19" customFormat="false" ht="15" hidden="false" customHeight="false" outlineLevel="0" collapsed="false">
      <c r="A19" s="26" t="s">
        <v>37</v>
      </c>
      <c r="B19" s="32" t="n">
        <v>776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12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48</v>
      </c>
      <c r="D35" s="45" t="s">
        <v>55</v>
      </c>
      <c r="E35" s="46" t="n">
        <v>52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5.69999980926514</v>
      </c>
      <c r="C37" s="43"/>
      <c r="D37" s="48" t="s">
        <v>59</v>
      </c>
      <c r="E37" s="27" t="n">
        <v>6.09999990463257</v>
      </c>
    </row>
    <row r="38" s="49" customFormat="true" ht="15" hidden="false" customHeight="true" outlineLevel="0" collapsed="false">
      <c r="A38" s="47" t="s">
        <v>60</v>
      </c>
      <c r="B38" s="27" t="n">
        <v>0.5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5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4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4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0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0</v>
      </c>
    </row>
    <row r="59" s="11" customFormat="true" ht="15" hidden="false" customHeight="false" outlineLevel="0" collapsed="false">
      <c r="A59" s="26" t="s">
        <v>79</v>
      </c>
      <c r="B59" s="54" t="n">
        <v>3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4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4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3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5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2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2</v>
      </c>
      <c r="C74" s="43"/>
      <c r="D74" s="20" t="s">
        <v>90</v>
      </c>
      <c r="E74" s="54" t="n">
        <v>0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3</v>
      </c>
      <c r="C77" s="43"/>
      <c r="D77" s="20" t="s">
        <v>93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2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0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str">
        <f aca="false">IF(A103="NEWCOD",IF(ISBLANK(G103),"renseigner le champ 'Nouveau taxon'",G103),VLOOKUP(A103,,2,FALSE()))</f>
        <v>Bryophyta</v>
      </c>
      <c r="C103" s="72" t="n">
        <f aca="false">IF(A103="NEWCOD",IF(ISBLANK(H103),"NoCod",H103),VLOOKUP(A103,,4,FALSE()))</f>
        <v>3333</v>
      </c>
      <c r="D103" s="73" t="n">
        <v>0.00999999977648258</v>
      </c>
      <c r="E103" s="74" t="n">
        <v>0</v>
      </c>
      <c r="F103" s="74" t="s">
        <v>115</v>
      </c>
      <c r="G103" s="77" t="s">
        <v>122</v>
      </c>
      <c r="H103" s="78" t="n">
        <v>3333</v>
      </c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121</v>
      </c>
      <c r="B106" s="71" t="str">
        <f aca="false">IF(A106="NEWCOD",IF(ISBLANK(G106),"renseigner le champ 'Nouveau taxon'",G106),VLOOKUP(A106,,2,FALSE()))</f>
        <v>Sagina apetala</v>
      </c>
      <c r="C106" s="72" t="str">
        <f aca="false">IF(A106="NEWCOD",IF(ISBLANK(H106),"NoCod",H106),VLOOKUP(A106,,4,FALSE()))</f>
        <v>NoCod</v>
      </c>
      <c r="D106" s="73" t="n">
        <v>0.00999999977648258</v>
      </c>
      <c r="E106" s="74" t="n">
        <v>0</v>
      </c>
      <c r="F106" s="74" t="s">
        <v>115</v>
      </c>
      <c r="G106" s="77" t="s">
        <v>125</v>
      </c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132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0.00999999977648258</v>
      </c>
      <c r="E113" s="74" t="n">
        <v>0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133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0.00999999977648258</v>
      </c>
      <c r="E114" s="74" t="n">
        <v>0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134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0.00999999977648258</v>
      </c>
      <c r="E115" s="74" t="n">
        <v>0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135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0.00999999977648258</v>
      </c>
      <c r="E116" s="74" t="n">
        <v>0</v>
      </c>
      <c r="F116" s="74" t="s">
        <v>115</v>
      </c>
      <c r="G116" s="77"/>
      <c r="H116" s="78"/>
    </row>
    <row r="117" customFormat="false" ht="15" hidden="false" customHeight="false" outlineLevel="0" collapsed="false">
      <c r="A117" s="70" t="s">
        <v>136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0.00999999977648258</v>
      </c>
      <c r="E117" s="74" t="n">
        <v>0</v>
      </c>
      <c r="F117" s="74" t="s">
        <v>115</v>
      </c>
      <c r="G117" s="77"/>
      <c r="H117" s="78"/>
    </row>
    <row r="118" customFormat="false" ht="15" hidden="false" customHeight="false" outlineLevel="0" collapsed="false">
      <c r="A118" s="70" t="s">
        <v>137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0.00999999977648258</v>
      </c>
      <c r="E118" s="74" t="n">
        <v>0</v>
      </c>
      <c r="F118" s="74" t="s">
        <v>115</v>
      </c>
      <c r="G118" s="77"/>
      <c r="H118" s="78"/>
    </row>
    <row r="119" customFormat="false" ht="15" hidden="false" customHeight="false" outlineLevel="0" collapsed="false">
      <c r="A119" s="70" t="s">
        <v>138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0.00999999977648258</v>
      </c>
      <c r="E119" s="74" t="n">
        <v>0</v>
      </c>
      <c r="F119" s="74" t="s">
        <v>115</v>
      </c>
      <c r="G119" s="77"/>
      <c r="H119" s="78"/>
    </row>
    <row r="120" customFormat="false" ht="15" hidden="false" customHeight="false" outlineLevel="0" collapsed="false">
      <c r="A120" s="70" t="s">
        <v>139</v>
      </c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 t="n">
        <v>0.100000001490116</v>
      </c>
      <c r="E120" s="74" t="n">
        <v>0</v>
      </c>
      <c r="F120" s="74" t="s">
        <v>115</v>
      </c>
      <c r="G120" s="77"/>
      <c r="H120" s="78"/>
    </row>
    <row r="121" customFormat="false" ht="15" hidden="false" customHeight="false" outlineLevel="0" collapsed="false">
      <c r="A121" s="70" t="s">
        <v>140</v>
      </c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 t="n">
        <v>0.200000002980232</v>
      </c>
      <c r="E121" s="74" t="n">
        <v>0</v>
      </c>
      <c r="F121" s="74" t="s">
        <v>115</v>
      </c>
      <c r="G121" s="77"/>
      <c r="H121" s="78"/>
    </row>
    <row r="122" customFormat="false" ht="15" hidden="false" customHeight="false" outlineLevel="0" collapsed="false">
      <c r="A122" s="70" t="s">
        <v>141</v>
      </c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 t="n">
        <v>0.200000002980232</v>
      </c>
      <c r="E122" s="74" t="n">
        <v>0</v>
      </c>
      <c r="F122" s="74" t="s">
        <v>115</v>
      </c>
      <c r="G122" s="77"/>
      <c r="H122" s="78"/>
    </row>
    <row r="123" customFormat="false" ht="15" hidden="false" customHeight="false" outlineLevel="0" collapsed="false">
      <c r="A123" s="70" t="s">
        <v>142</v>
      </c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 t="n">
        <v>0.200000002980232</v>
      </c>
      <c r="E123" s="74" t="n">
        <v>0</v>
      </c>
      <c r="F123" s="74" t="s">
        <v>115</v>
      </c>
      <c r="G123" s="77"/>
      <c r="H123" s="78"/>
    </row>
    <row r="124" customFormat="false" ht="15" hidden="false" customHeight="false" outlineLevel="0" collapsed="false">
      <c r="A124" s="70" t="s">
        <v>143</v>
      </c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 t="n">
        <v>0.300000011920929</v>
      </c>
      <c r="E124" s="74" t="n">
        <v>0</v>
      </c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'[21]ref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2024-04-25T03:10:46Z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