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<sst xmlns="http://schemas.openxmlformats.org/spreadsheetml/2006/main" count="625" uniqueCount="142">
  <si>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</si>
  <si>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</si>
  <si>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</si>
  <si>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</si>
  <si>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</si>
  <si>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</si>
  <si>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</si>
  <si>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</si>
  <si>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</si>
  <si>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</si>
  <si>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</si>
  <si>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</si>
  <si>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</si>
  <si>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04010250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</si>
  <si>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</si>
  <si>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</si>
  <si>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</si>
  <si>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</si>
  <si>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</si>
  <si>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</si>
  <si>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</si>
  <si>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 A JEANSAGNIERE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</si>
  <si>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</si>
  <si>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</si>
  <si>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</si>
  <si>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</si>
  <si>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</si>
  <si>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</si>
  <si>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</si>
  <si>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</si>
  <si>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</si>
  <si>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</si>
  <si>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</si>
  <si>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</si>
  <si>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</si>
  <si>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</si>
  <si>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</si>
  <si>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</si>
  <si>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</si>
  <si>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</si>
  <si>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</si>
  <si>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</si>
  <si>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</si>
  <si>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</si>
  <si>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</si>
  <si>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</si>
  <si>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</si>
  <si>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</si>
  <si>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</si>
  <si>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</si>
  <si>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</si>
  <si>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</si>
  <si>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</si>
  <si>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</si>
  <si>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</si>
  <si>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</si>
  <si>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</si>
  <si>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</si>
  <si>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</si>
  <si>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</si>
  <si>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</si>
  <si>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</si>
  <si>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</si>
  <si>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</si>
  <si>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</si>
  <si>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</si>
  <si>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</si>
  <si>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</si>
  <si>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</si>
  <si>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</si>
  <si>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</si>
  <si>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</si>
  <si>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</si>
  <si>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</si>
  <si>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</si>
  <si>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</si>
  <si>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</si>
  <si>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</si>
  <si>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</si>
  <si>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</si>
  <si>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</si>
  <si>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</si>
  <si>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</si>
  <si>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</si>
  <si>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</si>
  <si>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</si>
  <si>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</si>
  <si>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</si>
  <si>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</si>
  <si>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</si>
  <si>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</si>
  <si>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</si>
  <si>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</si>
  <si>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</si>
  <si>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</si>
  <si>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</si>
  <si>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</si>
  <si>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</si>
  <si>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</si>
  <si>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</si>
  <si>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</si>
  <si>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</si>
  <si>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</si>
  <si>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</si>
  <si>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</si>
  <si>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</si>
  <si>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</si>
  <si>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</si>
  <si>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</si>
  <si>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</si>
  <si>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</si>
  <si>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</si>
  <si>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</si>
  <si>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</si>
  <si>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GALPAL</t>
  </si>
  <si>
    <t xml:space="preserve">-</t>
  </si>
  <si>
    <t xml:space="preserve">CHROPP</t>
  </si>
  <si>
    <t xml:space="preserve">EPITET</t>
  </si>
  <si>
    <t xml:space="preserve">LOTPED</t>
  </si>
  <si>
    <t xml:space="preserve">NASOFF</t>
  </si>
  <si>
    <t xml:space="preserve">RANFLA</t>
  </si>
  <si>
    <t xml:space="preserve">LYSNUM</t>
  </si>
  <si>
    <t xml:space="preserve">NEWCOD</t>
  </si>
  <si>
    <t xml:space="preserve">Ranunculus acris</t>
  </si>
  <si>
    <t xml:space="preserve">AGRSTO</t>
  </si>
  <si>
    <t xml:space="preserve">JUNEFF</t>
  </si>
  <si>
    <t xml:space="preserve">FILULM</t>
  </si>
  <si>
    <t xml:space="preserve">BRYPSE</t>
  </si>
  <si>
    <t xml:space="preserve">GLEHED</t>
  </si>
  <si>
    <t xml:space="preserve">CALPLA</t>
  </si>
  <si>
    <t xml:space="preserve">oui</t>
  </si>
  <si>
    <t xml:space="preserve">FISCRA</t>
  </si>
  <si>
    <t xml:space="preserve">RICCHA</t>
  </si>
  <si>
    <t xml:space="preserve">RANREP</t>
  </si>
  <si>
    <t xml:space="preserve">LEASPX</t>
  </si>
  <si>
    <t xml:space="preserve">DRASPX</t>
  </si>
  <si>
    <t xml:space="preserve">PHOSPX</t>
  </si>
  <si>
    <t xml:space="preserve">GLYFLU</t>
  </si>
  <si>
    <t xml:space="preserve">SCAUND</t>
  </si>
  <si>
    <t xml:space="preserve">BRARIV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</si>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</sst>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764392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43686</v>
      </c>
      <c r="D11" s="20" t="s">
        <v>24</v>
      </c>
      <c r="E11" s="23" t="n">
        <v>6514379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764445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6514336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764392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6514379</v>
      </c>
    </row>
    <row r="19" customFormat="false" ht="15" hidden="false" customHeight="false" outlineLevel="0" collapsed="false">
      <c r="A19" s="26" t="s">
        <v>37</v>
      </c>
      <c r="B19" s="32" t="n">
        <v>961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77</v>
      </c>
      <c r="D35" s="45" t="s">
        <v>55</v>
      </c>
      <c r="E35" s="46" t="n">
        <v>23</v>
      </c>
    </row>
    <row r="36" s="49" customFormat="true" ht="15" hidden="false" customHeight="true" outlineLevel="0" collapsed="false">
      <c r="A36" s="47" t="s">
        <v>56</v>
      </c>
      <c r="B36" s="27" t="n">
        <v>76</v>
      </c>
      <c r="C36" s="43"/>
      <c r="D36" s="48" t="s">
        <v>57</v>
      </c>
      <c r="E36" s="27" t="n">
        <v>24</v>
      </c>
    </row>
    <row r="37" s="49" customFormat="true" ht="15" hidden="false" customHeight="true" outlineLevel="0" collapsed="false">
      <c r="A37" s="47" t="s">
        <v>58</v>
      </c>
      <c r="B37" s="27" t="n">
        <v>4.30000019073486</v>
      </c>
      <c r="C37" s="43"/>
      <c r="D37" s="48" t="s">
        <v>59</v>
      </c>
      <c r="E37" s="27" t="n">
        <v>4</v>
      </c>
    </row>
    <row r="38" s="49" customFormat="true" ht="15" hidden="false" customHeight="true" outlineLevel="0" collapsed="false">
      <c r="A38" s="47" t="s">
        <v>60</v>
      </c>
      <c r="B38" s="27" t="n">
        <v>22</v>
      </c>
      <c r="C38" s="43"/>
      <c r="D38" s="48" t="s">
        <v>60</v>
      </c>
      <c r="E38" s="27" t="n">
        <v>11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4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str">
        <f aca="false">IF(A104="NEWCOD",IF(ISBLANK(G104),"renseigner le champ 'Nouveau taxon'",G104),VLOOKUP(A104,,2,FALSE()))</f>
        <v>Ranunculus acris</v>
      </c>
      <c r="C104" s="72" t="n">
        <f aca="false">IF(A104="NEWCOD",IF(ISBLANK(H104),"NoCod",H104),VLOOKUP(A104,,4,FALSE()))</f>
        <v>34945</v>
      </c>
      <c r="D104" s="73" t="n">
        <v>0</v>
      </c>
      <c r="E104" s="74" t="n">
        <v>0.00999999977648258</v>
      </c>
      <c r="F104" s="74" t="s">
        <v>115</v>
      </c>
      <c r="G104" s="77" t="s">
        <v>123</v>
      </c>
      <c r="H104" s="78" t="n">
        <v>34945</v>
      </c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130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0.00999999977648258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0.200000002980232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0.200000002980232</v>
      </c>
      <c r="E118" s="74" t="n">
        <v>0.200000002980232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2</v>
      </c>
      <c r="E119" s="74" t="n">
        <v>1.5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8</v>
      </c>
      <c r="E120" s="74" t="n">
        <v>4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12</v>
      </c>
      <c r="E121" s="74" t="n">
        <v>6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