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3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<sst xmlns="http://schemas.openxmlformats.org/spreadsheetml/2006/main" count="616" uniqueCount="132">
  <si>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</si>
  <si>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</si>
  <si>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</si>
  <si>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</si>
  <si>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</si>
  <si>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</si>
  <si>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</si>
  <si>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</si>
  <si>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Rémy MARCEL (Hydrobiologiste) - Rémy MARCEL (Hydrobiologiste)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</si>
  <si>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</si>
  <si>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</si>
  <si>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</si>
  <si>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</si>
  <si>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04011300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</si>
  <si>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</si>
  <si>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</si>
  <si>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</si>
  <si>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LOIRE</t>
  </si>
  <si>
    <t xml:space="preserve">NOM_PRELEV_DETERM</t>
  </si>
  <si>
    <t xml:space="preserve">AQUABIO</t>
  </si>
  <si>
    <t xml:space="preserve">LB_STATION</t>
  </si>
  <si>
    <t xml:space="preserve">LOIRE A BALBIGNY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</si>
  <si>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</si>
  <si>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</si>
  <si>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</si>
  <si>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</si>
  <si>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IBMR189-03579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</si>
  <si>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</si>
  <si>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</si>
  <si>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</si>
  <si>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</si>
  <si>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</si>
  <si>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</si>
  <si>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</si>
  <si>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</si>
  <si>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</si>
  <si>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</si>
  <si>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</si>
  <si>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</si>
  <si>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</si>
  <si>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</si>
  <si>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</si>
  <si>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</si>
  <si>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</si>
  <si>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</si>
  <si>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</si>
  <si>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</si>
  <si>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</si>
  <si>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</si>
  <si>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</si>
  <si>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</si>
  <si>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</si>
  <si>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</si>
  <si>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</si>
  <si>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</si>
  <si>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</si>
  <si>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</si>
  <si>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</si>
  <si>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</si>
  <si>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</si>
  <si>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</si>
  <si>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</si>
  <si>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</si>
  <si>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</si>
  <si>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</si>
  <si>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</si>
  <si>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</si>
  <si>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</si>
  <si>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</si>
  <si>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</si>
  <si>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</si>
  <si>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</si>
  <si>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</si>
  <si>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</si>
  <si>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</si>
  <si>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</si>
  <si>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</si>
  <si>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</si>
  <si>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</si>
  <si>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</si>
  <si>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</si>
  <si>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</si>
  <si>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</si>
  <si>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</si>
  <si>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</si>
  <si>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</si>
  <si>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</si>
  <si>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</si>
  <si>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</si>
  <si>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</si>
  <si>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</si>
  <si>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</si>
  <si>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</si>
  <si>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</si>
  <si>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</si>
  <si>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</si>
  <si>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</si>
  <si>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</si>
  <si>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</si>
  <si>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</si>
  <si>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</si>
  <si>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</si>
  <si>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</si>
  <si>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</si>
  <si>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</si>
  <si>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</si>
  <si>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</si>
  <si>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</si>
  <si>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</si>
  <si>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</si>
  <si>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</si>
  <si>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</si>
  <si>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</si>
  <si>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</si>
  <si>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</si>
  <si>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NEWCOD</t>
  </si>
  <si>
    <t xml:space="preserve">-</t>
  </si>
  <si>
    <t xml:space="preserve">Pleurosira laevis</t>
  </si>
  <si>
    <t xml:space="preserve">HEOSPX</t>
  </si>
  <si>
    <t xml:space="preserve">OEDSPX</t>
  </si>
  <si>
    <t xml:space="preserve">GOMSPX</t>
  </si>
  <si>
    <t xml:space="preserve">MIRSPX</t>
  </si>
  <si>
    <t xml:space="preserve">HILSPX</t>
  </si>
  <si>
    <t xml:space="preserve">PHAARU</t>
  </si>
  <si>
    <t xml:space="preserve">PHOSPX</t>
  </si>
  <si>
    <t xml:space="preserve">CLASPX</t>
  </si>
  <si>
    <t xml:space="preserve">POTNOD</t>
  </si>
  <si>
    <t xml:space="preserve">STISPX</t>
  </si>
  <si>
    <t xml:space="preserve">MYRSPI</t>
  </si>
  <si>
    <t xml:space="preserve">RANFLU</t>
  </si>
  <si>
    <t xml:space="preserve">Eunotia sp.</t>
  </si>
  <si>
    <t xml:space="preserve">MELSPX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</si>
</sst>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792268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43308</v>
      </c>
      <c r="D11" s="20" t="s">
        <v>24</v>
      </c>
      <c r="E11" s="23" t="n">
        <v>6524249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792229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6524343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792268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6524249</v>
      </c>
    </row>
    <row r="19" customFormat="false" ht="15" hidden="false" customHeight="false" outlineLevel="0" collapsed="false">
      <c r="A19" s="26" t="s">
        <v>37</v>
      </c>
      <c r="B19" s="32" t="n">
        <v>320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50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47</v>
      </c>
      <c r="D35" s="45" t="s">
        <v>55</v>
      </c>
      <c r="E35" s="46" t="n">
        <v>53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23.7000007629395</v>
      </c>
      <c r="C37" s="43"/>
      <c r="D37" s="48" t="s">
        <v>59</v>
      </c>
      <c r="E37" s="27" t="n">
        <v>26.2999992370605</v>
      </c>
    </row>
    <row r="38" s="49" customFormat="true" ht="15" hidden="false" customHeight="true" outlineLevel="0" collapsed="false">
      <c r="A38" s="47" t="s">
        <v>60</v>
      </c>
      <c r="B38" s="27" t="n">
        <v>17</v>
      </c>
      <c r="C38" s="43"/>
      <c r="D38" s="48" t="s">
        <v>60</v>
      </c>
      <c r="E38" s="27" t="n">
        <v>2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5</v>
      </c>
    </row>
    <row r="44" s="11" customFormat="true" ht="15" hidden="false" customHeight="false" outlineLevel="0" collapsed="false">
      <c r="A44" s="26" t="s">
        <v>67</v>
      </c>
      <c r="B44" s="54" t="n">
        <v>5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0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4</v>
      </c>
      <c r="C57" s="43"/>
      <c r="D57" s="13" t="s">
        <v>78</v>
      </c>
      <c r="E57" s="53" t="n">
        <v>0</v>
      </c>
    </row>
    <row r="58" s="11" customFormat="true" ht="15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0</v>
      </c>
    </row>
    <row r="59" s="11" customFormat="true" ht="15" hidden="false" customHeight="false" outlineLevel="0" collapsed="false">
      <c r="A59" s="26" t="s">
        <v>80</v>
      </c>
      <c r="B59" s="54" t="n">
        <v>4</v>
      </c>
      <c r="C59" s="43"/>
      <c r="D59" s="20" t="s">
        <v>80</v>
      </c>
      <c r="E59" s="54" t="n">
        <v>4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4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4</v>
      </c>
      <c r="C65" s="43"/>
      <c r="D65" s="13" t="s">
        <v>84</v>
      </c>
      <c r="E65" s="53" t="n">
        <v>0</v>
      </c>
    </row>
    <row r="66" s="11" customFormat="true" ht="15" hidden="false" customHeight="false" outlineLevel="0" collapsed="false">
      <c r="A66" s="26" t="s">
        <v>85</v>
      </c>
      <c r="B66" s="54" t="n">
        <v>4</v>
      </c>
      <c r="C66" s="43"/>
      <c r="D66" s="20" t="s">
        <v>85</v>
      </c>
      <c r="E66" s="54" t="n">
        <v>4</v>
      </c>
    </row>
    <row r="67" s="11" customFormat="true" ht="15" hidden="false" customHeight="false" outlineLevel="0" collapsed="false">
      <c r="A67" s="26" t="s">
        <v>86</v>
      </c>
      <c r="B67" s="54" t="n">
        <v>0</v>
      </c>
      <c r="C67" s="43"/>
      <c r="D67" s="20" t="s">
        <v>86</v>
      </c>
      <c r="E67" s="54" t="n">
        <v>4</v>
      </c>
    </row>
    <row r="68" s="11" customFormat="true" ht="15" hidden="false" customHeight="false" outlineLevel="0" collapsed="false">
      <c r="A68" s="26" t="s">
        <v>87</v>
      </c>
      <c r="B68" s="54" t="n">
        <v>0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0</v>
      </c>
    </row>
    <row r="74" s="11" customFormat="true" ht="15" hidden="false" customHeight="false" outlineLevel="0" collapsed="false">
      <c r="A74" s="26" t="s">
        <v>91</v>
      </c>
      <c r="B74" s="54" t="n">
        <v>0</v>
      </c>
      <c r="C74" s="43"/>
      <c r="D74" s="20" t="s">
        <v>91</v>
      </c>
      <c r="E74" s="54" t="n">
        <v>0</v>
      </c>
    </row>
    <row r="75" s="11" customFormat="true" ht="15" hidden="false" customHeight="false" outlineLevel="0" collapsed="false">
      <c r="A75" s="26" t="s">
        <v>92</v>
      </c>
      <c r="B75" s="54" t="n">
        <v>3</v>
      </c>
      <c r="C75" s="43"/>
      <c r="D75" s="20" t="s">
        <v>92</v>
      </c>
      <c r="E75" s="54" t="n">
        <v>0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0</v>
      </c>
    </row>
    <row r="77" s="11" customFormat="true" ht="15" hidden="false" customHeight="false" outlineLevel="0" collapsed="false">
      <c r="A77" s="26" t="s">
        <v>94</v>
      </c>
      <c r="B77" s="54" t="n">
        <v>4</v>
      </c>
      <c r="C77" s="43"/>
      <c r="D77" s="20" t="s">
        <v>94</v>
      </c>
      <c r="E77" s="54" t="n">
        <v>5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2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3</v>
      </c>
      <c r="C83" s="43"/>
      <c r="D83" s="20" t="s">
        <v>98</v>
      </c>
      <c r="E83" s="54" t="n">
        <v>3</v>
      </c>
    </row>
    <row r="84" s="11" customFormat="true" ht="15" hidden="false" customHeight="false" outlineLevel="0" collapsed="false">
      <c r="A84" s="26" t="s">
        <v>99</v>
      </c>
      <c r="B84" s="54" t="n">
        <v>3</v>
      </c>
      <c r="C84" s="43"/>
      <c r="D84" s="20" t="s">
        <v>99</v>
      </c>
      <c r="E84" s="54" t="n">
        <v>4</v>
      </c>
    </row>
    <row r="85" s="11" customFormat="true" ht="15" hidden="false" customHeight="false" outlineLevel="0" collapsed="false">
      <c r="A85" s="26" t="s">
        <v>100</v>
      </c>
      <c r="B85" s="54" t="n">
        <v>4</v>
      </c>
      <c r="C85" s="43"/>
      <c r="D85" s="20" t="s">
        <v>100</v>
      </c>
      <c r="E85" s="54" t="n">
        <v>4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0</v>
      </c>
    </row>
    <row r="87" s="11" customFormat="true" ht="15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0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str">
        <f aca="false">IF(A97="NEWCOD",IF(ISBLANK(G97),"renseigner le champ 'Nouveau taxon'",G97),VLOOKUP(A97,,2,FALSE()))</f>
        <v>Pleurosira laevis</v>
      </c>
      <c r="C97" s="72" t="str">
        <f aca="false">IF(A97="NEWCOD",IF(ISBLANK(H97),"NoCod",H97),VLOOKUP(A97,,4,FALSE()))</f>
        <v>NoCod</v>
      </c>
      <c r="D97" s="73" t="n">
        <v>0.00999999977648258</v>
      </c>
      <c r="E97" s="74" t="n">
        <v>0</v>
      </c>
      <c r="F97" s="74" t="s">
        <v>116</v>
      </c>
      <c r="G97" s="75" t="s">
        <v>117</v>
      </c>
      <c r="H97" s="76"/>
    </row>
    <row r="98" customFormat="false" ht="15" hidden="false" customHeight="false" outlineLevel="0" collapsed="false">
      <c r="A98" s="70" t="s">
        <v>118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119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120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121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122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123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124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125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126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127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 t="s">
        <v>128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0.100000001490116</v>
      </c>
      <c r="E108" s="74" t="n">
        <v>0</v>
      </c>
      <c r="F108" s="74" t="s">
        <v>116</v>
      </c>
      <c r="G108" s="77"/>
      <c r="H108" s="78"/>
    </row>
    <row r="109" customFormat="false" ht="15" hidden="false" customHeight="false" outlineLevel="0" collapsed="false">
      <c r="A109" s="70" t="s">
        <v>129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0.200000002980232</v>
      </c>
      <c r="E109" s="74" t="n">
        <v>1.70000004768372</v>
      </c>
      <c r="F109" s="74" t="s">
        <v>116</v>
      </c>
      <c r="G109" s="77"/>
      <c r="H109" s="78"/>
    </row>
    <row r="110" customFormat="false" ht="15" hidden="false" customHeight="false" outlineLevel="0" collapsed="false">
      <c r="A110" s="70" t="s">
        <v>115</v>
      </c>
      <c r="B110" s="71" t="str">
        <f aca="false">IF(A110="NEWCOD",IF(ISBLANK(G110),"renseigner le champ 'Nouveau taxon'",G110),VLOOKUP(A110,,2,FALSE()))</f>
        <v>Eunotia sp.</v>
      </c>
      <c r="C110" s="72" t="str">
        <f aca="false">IF(A110="NEWCOD",IF(ISBLANK(H110),"NoCod",H110),VLOOKUP(A110,,4,FALSE()))</f>
        <v>NoCod</v>
      </c>
      <c r="D110" s="73" t="n">
        <v>0.600000023841858</v>
      </c>
      <c r="E110" s="74" t="n">
        <v>0</v>
      </c>
      <c r="F110" s="74" t="s">
        <v>116</v>
      </c>
      <c r="G110" s="77" t="s">
        <v>130</v>
      </c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1.5</v>
      </c>
      <c r="E111" s="74" t="n">
        <v>0</v>
      </c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'[28]ref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