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50" sheetId="1" state="visible" r:id="rId3"/>
  </sheets>
  <definedNames>
    <definedName function="false" hidden="false" localSheetId="0" name="_xlnm.Print_Area" vbProcedure="false">'04012050'!$A$1:$Q$82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<sst xmlns="http://schemas.openxmlformats.org/spreadsheetml/2006/main" count="159" uniqueCount="95">
  <si>
    <t xml:space="preserve">Relevés floristiques aquatiques - IBMR</t>
  </si>
  <si>
    <t xml:space="preserve">AQUABIO</t>
  </si>
  <si>
    <t xml:space="preserve">Nicolas CONDUCHE, Rémy MARCEL</t>
  </si>
  <si>
    <t xml:space="preserve">goutte du Moulin</t>
  </si>
  <si>
    <t xml:space="preserve">RAU DU BOST À BUSSY-ALBIEUX</t>
  </si>
  <si>
    <t xml:space="preserve">04012050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</si>
  <si>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</si>
  <si>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</si>
  <si>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</si>
  <si>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</si>
  <si>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</si>
  <si>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</si>
  <si>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</si>
  <si>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</si>
  <si>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</si>
  <si>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DERWEB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</si>
  <si>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</si>
  <si>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</si>
  <si>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</si>
  <si>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</si>
  <si>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</si>
  <si>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</si>
  <si>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</si>
  <si>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</si>
  <si>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</si>
  <si>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</si>
  <si>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</si>
  <si>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</si>
  <si>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</si>
  <si>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</si>
  <si>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</si>
  <si>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</si>
  <si>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</si>
  <si>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</si>
  <si>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</si>
  <si>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</si>
  <si>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</si>
  <si>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</si>
  <si>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</si>
  <si>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</si>
  <si>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</si>
  <si>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</si>
  <si>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</si>
  <si>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</si>
  <si>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</si>
  <si>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</si>
  <si>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</si>
  <si>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</si>
  <si>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</si>
  <si>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</si>
  <si>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</si>
  <si>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</si>
  <si>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</si>
  <si>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</si>
  <si>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</si>
  <si>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</si>
  <si>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</si>
  <si>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</si>
  <si>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</si>
  <si>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</si>
  <si>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</si>
  <si>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</si>
  <si>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</si>
  <si>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</si>
  <si>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</si>
  <si>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</si>
  <si>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</si>
  <si>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</si>
  <si>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</si>
  <si>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</si>
  <si>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</si>
  <si>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</si>
  <si>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</si>
  <si>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</si>
  <si>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</si>
  <si>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</si>
  <si>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</si>
  <si>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</si>
  <si>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</si>
  <si>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</si>
  <si>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RHYRIP</t>
  </si>
  <si>
    <t xml:space="preserve">AUDSPX</t>
  </si>
  <si>
    <t xml:space="preserve">BRARIV</t>
  </si>
  <si>
    <t xml:space="preserve">HILSPX</t>
  </si>
  <si>
    <t xml:space="preserve">LEASPX</t>
  </si>
  <si>
    <t xml:space="preserve">EURSPX</t>
  </si>
  <si>
    <t xml:space="preserve">POASPX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</si>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</sst>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14.3076923076923</v>
      </c>
      <c r="N5" s="48"/>
      <c r="O5" s="49" t="s">
        <v>15</v>
      </c>
      <c r="P5" s="50" t="n">
        <v>13.8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48</v>
      </c>
      <c r="C7" s="66" t="n">
        <v>52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0.300000011920929</v>
      </c>
      <c r="C9" s="66" t="n">
        <v>0.100000001490116</v>
      </c>
      <c r="D9" s="82"/>
      <c r="E9" s="82"/>
      <c r="F9" s="83" t="n">
        <f aca="false">($B9*$B$7+$C9*$C$7)/100</f>
        <v>0.196000006496906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0.370000001043081</v>
      </c>
      <c r="C20" s="155" t="n">
        <f aca="false">SUM(C23:C82)</f>
        <v>0.160000000149012</v>
      </c>
      <c r="D20" s="156"/>
      <c r="E20" s="157" t="s">
        <v>53</v>
      </c>
      <c r="F20" s="158" t="n">
        <f aca="false">($B20*$B$7+$C20*$C$7)/100</f>
        <v>0.260800000578165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0.177600000500679</v>
      </c>
      <c r="C21" s="166" t="n">
        <f aca="false">C20*C7/100</f>
        <v>0.083200000077486</v>
      </c>
      <c r="D21" s="167" t="s">
        <v>56</v>
      </c>
      <c r="E21" s="168"/>
      <c r="F21" s="169" t="n">
        <f aca="false">B21+C21</f>
        <v>0.260800000578165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0.100000001490116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0.0480000007152557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0.109999999403954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0.0579999995976687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RHYRIP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AUDSPX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0.00479999989271164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BRARIV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HILSPX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0.00479999989271164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LEASPX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15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DERWEB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0.0199999995529652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0.0151999996602535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EURSPX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0.100000001490116</v>
      </c>
      <c r="C31" s="212" t="n">
        <v>0.100000001490116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0.100000001490116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POASPX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0.260800000578165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goutte du Moulin</v>
      </c>
      <c r="B84" s="175" t="str">
        <f aca="false">C3</f>
        <v>RAU DU BOST À BUSSY-ALBIEUX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0.260800000578165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2024-04-24T22:03:50Z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