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0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<sst xmlns="http://schemas.openxmlformats.org/spreadsheetml/2006/main" count="607" uniqueCount="123">
  <si>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</si>
  <si>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</si>
  <si>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</si>
  <si>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</si>
  <si>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</si>
  <si>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</si>
  <si>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</si>
  <si>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</si>
  <si>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</si>
  <si>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</si>
  <si>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</si>
  <si>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</si>
  <si>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</si>
  <si>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04012050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</si>
  <si>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</si>
  <si>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</si>
  <si>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</si>
  <si>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GOUTTE DU MOULIN</t>
  </si>
  <si>
    <t xml:space="preserve">NOM_PRELEV_DETERM</t>
  </si>
  <si>
    <t xml:space="preserve">AQUABIO</t>
  </si>
  <si>
    <t xml:space="preserve">LB_STATION</t>
  </si>
  <si>
    <t xml:space="preserve">RAU DU BOST A BUSSY-ALBIEUX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</si>
  <si>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</si>
  <si>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</si>
  <si>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</si>
  <si>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</si>
  <si>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IBMR190-01329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</si>
  <si>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</si>
  <si>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</si>
  <si>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</si>
  <si>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</si>
  <si>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</si>
  <si>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</si>
  <si>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</si>
  <si>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</si>
  <si>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</si>
  <si>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</si>
  <si>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</si>
  <si>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</si>
  <si>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</si>
  <si>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</si>
  <si>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</si>
  <si>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</si>
  <si>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</si>
  <si>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</si>
  <si>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</si>
  <si>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</si>
  <si>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</si>
  <si>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</si>
  <si>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</si>
  <si>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</si>
  <si>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</si>
  <si>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</si>
  <si>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</si>
  <si>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</si>
  <si>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</si>
  <si>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</si>
  <si>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</si>
  <si>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</si>
  <si>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</si>
  <si>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</si>
  <si>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</si>
  <si>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</si>
  <si>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</si>
  <si>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</si>
  <si>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</si>
  <si>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</si>
  <si>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</si>
  <si>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</si>
  <si>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</si>
  <si>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</si>
  <si>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</si>
  <si>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</si>
  <si>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</si>
  <si>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</si>
  <si>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</si>
  <si>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</si>
  <si>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</si>
  <si>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</si>
  <si>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</si>
  <si>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</si>
  <si>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</si>
  <si>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</si>
  <si>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</si>
  <si>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</si>
  <si>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</si>
  <si>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</si>
  <si>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</si>
  <si>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</si>
  <si>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</si>
  <si>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</si>
  <si>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</si>
  <si>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</si>
  <si>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</si>
  <si>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</si>
  <si>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</si>
  <si>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</si>
  <si>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</si>
  <si>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</si>
  <si>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</si>
  <si>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</si>
  <si>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</si>
  <si>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</si>
  <si>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</si>
  <si>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</si>
  <si>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</si>
  <si>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</si>
  <si>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</si>
  <si>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</si>
  <si>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</si>
  <si>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</si>
  <si>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</si>
  <si>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</si>
  <si>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</si>
  <si>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NEWCOD</t>
  </si>
  <si>
    <t xml:space="preserve">-</t>
  </si>
  <si>
    <t xml:space="preserve">Cyanophyceae</t>
  </si>
  <si>
    <t xml:space="preserve">EURSPX</t>
  </si>
  <si>
    <t xml:space="preserve">THAALO</t>
  </si>
  <si>
    <t xml:space="preserve">HILSPX</t>
  </si>
  <si>
    <t xml:space="preserve">FONANT</t>
  </si>
  <si>
    <t xml:space="preserve">RHYRIP</t>
  </si>
  <si>
    <t xml:space="preserve">HYAFLU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</si>
</sst>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779585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43616</v>
      </c>
      <c r="D11" s="20" t="s">
        <v>24</v>
      </c>
      <c r="E11" s="23" t="n">
        <v>6523746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779667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6523766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779585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6523746</v>
      </c>
    </row>
    <row r="19" customFormat="false" ht="15" hidden="false" customHeight="false" outlineLevel="0" collapsed="false">
      <c r="A19" s="26" t="s">
        <v>37</v>
      </c>
      <c r="B19" s="32" t="n">
        <v>375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1.7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17</v>
      </c>
      <c r="D35" s="45" t="s">
        <v>55</v>
      </c>
      <c r="E35" s="46" t="n">
        <v>83</v>
      </c>
    </row>
    <row r="36" s="49" customFormat="true" ht="15" hidden="false" customHeight="true" outlineLevel="0" collapsed="false">
      <c r="A36" s="47" t="s">
        <v>56</v>
      </c>
      <c r="B36" s="27" t="n">
        <v>28</v>
      </c>
      <c r="C36" s="43"/>
      <c r="D36" s="48" t="s">
        <v>57</v>
      </c>
      <c r="E36" s="27" t="n">
        <v>72</v>
      </c>
    </row>
    <row r="37" s="49" customFormat="true" ht="15" hidden="false" customHeight="true" outlineLevel="0" collapsed="false">
      <c r="A37" s="47" t="s">
        <v>58</v>
      </c>
      <c r="B37" s="27" t="n">
        <v>1</v>
      </c>
      <c r="C37" s="43"/>
      <c r="D37" s="48" t="s">
        <v>59</v>
      </c>
      <c r="E37" s="27" t="n">
        <v>1.89999997615814</v>
      </c>
    </row>
    <row r="38" s="49" customFormat="true" ht="15" hidden="false" customHeight="true" outlineLevel="0" collapsed="false">
      <c r="A38" s="47" t="s">
        <v>60</v>
      </c>
      <c r="B38" s="27" t="n">
        <v>0.01</v>
      </c>
      <c r="C38" s="43"/>
      <c r="D38" s="48" t="s">
        <v>60</v>
      </c>
      <c r="E38" s="27" t="n">
        <v>0.01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0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5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0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str">
        <f aca="false">IF(A97="NEWCOD",IF(ISBLANK(G97),"renseigner le champ 'Nouveau taxon'",G97),VLOOKUP(A97,,2,FALSE()))</f>
        <v>Cyanophyceae</v>
      </c>
      <c r="C97" s="72" t="n">
        <f aca="false">IF(A97="NEWCOD",IF(ISBLANK(H97),"NoCod",H97),VLOOKUP(A97,,4,FALSE()))</f>
        <v>1099</v>
      </c>
      <c r="D97" s="73" t="n">
        <v>0</v>
      </c>
      <c r="E97" s="74" t="n">
        <v>0.00999999977648258</v>
      </c>
      <c r="F97" s="74" t="s">
        <v>115</v>
      </c>
      <c r="G97" s="75" t="s">
        <v>116</v>
      </c>
      <c r="H97" s="76" t="n">
        <v>1099</v>
      </c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'[15]ref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2024-04-25T03:11:01Z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