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definedNames>
    <definedName function="false" hidden="false" localSheetId="0" name="_xlnm.Print_Area" vbProcedure="false">'04014500'!$A$1:$Q$82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<sst xmlns="http://schemas.openxmlformats.org/spreadsheetml/2006/main" count="162" uniqueCount="98">
  <si>
    <t xml:space="preserve">Relevés floristiques aquatiques - IBMR</t>
  </si>
  <si>
    <t xml:space="preserve">AQUABIO</t>
  </si>
  <si>
    <t xml:space="preserve">Nicolas CONDUCHE, Rémy MARCEL</t>
  </si>
  <si>
    <t xml:space="preserve">la Teyssonne</t>
  </si>
  <si>
    <t xml:space="preserve">TEYSSONNE À SAINT-FORGEUX-LESPINASSE</t>
  </si>
  <si>
    <t xml:space="preserve">04014500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</si>
  <si>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</si>
  <si>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</si>
  <si>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</si>
  <si>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</si>
  <si>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</si>
  <si>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</si>
  <si>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</si>
  <si>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</si>
  <si>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</si>
  <si>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</si>
  <si>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</si>
  <si>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</si>
  <si>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</si>
  <si>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</si>
  <si>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</si>
  <si>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</si>
  <si>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</si>
  <si>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</si>
  <si>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</si>
  <si>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</si>
  <si>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</si>
  <si>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</si>
  <si>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</si>
  <si>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</si>
  <si>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</si>
  <si>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</si>
  <si>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</si>
  <si>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</si>
  <si>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</si>
  <si>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</si>
  <si>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</si>
  <si>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</si>
  <si>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</si>
  <si>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</si>
  <si>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</si>
  <si>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</si>
  <si>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</si>
  <si>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</si>
  <si>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</si>
  <si>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</si>
  <si>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</si>
  <si>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</si>
  <si>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</si>
  <si>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</si>
  <si>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</si>
  <si>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</si>
  <si>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</si>
  <si>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</si>
  <si>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</si>
  <si>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</si>
  <si>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</si>
  <si>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</si>
  <si>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</si>
  <si>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</si>
  <si>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</si>
  <si>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</si>
  <si>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</si>
  <si>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</si>
  <si>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</si>
  <si>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</si>
  <si>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</si>
  <si>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</si>
  <si>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</si>
  <si>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</si>
  <si>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</si>
  <si>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</si>
  <si>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</si>
  <si>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</si>
  <si>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</si>
  <si>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</si>
  <si>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</si>
  <si>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</si>
  <si>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</si>
  <si>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AGRSTO</t>
  </si>
  <si>
    <t xml:space="preserve">FONANT</t>
  </si>
  <si>
    <t xml:space="preserve">FISCRA</t>
  </si>
  <si>
    <t xml:space="preserve">BRARIV</t>
  </si>
  <si>
    <t xml:space="preserve">LEASPX</t>
  </si>
  <si>
    <t xml:space="preserve">BRYSPX</t>
  </si>
  <si>
    <t xml:space="preserve">EURSPX</t>
  </si>
  <si>
    <t xml:space="preserve">LUNCRU</t>
  </si>
  <si>
    <t xml:space="preserve">MNIHOR</t>
  </si>
  <si>
    <t xml:space="preserve">cf.</t>
  </si>
  <si>
    <t xml:space="preserve">POASPX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</si>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</sst>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42537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11.6666666666667</v>
      </c>
      <c r="N5" s="48"/>
      <c r="O5" s="49" t="s">
        <v>15</v>
      </c>
      <c r="P5" s="50" t="n">
        <v>11.4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5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34</v>
      </c>
      <c r="C7" s="66" t="n">
        <v>66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0.200000002980232</v>
      </c>
      <c r="C9" s="66" t="n">
        <v>0.00999999977648258</v>
      </c>
      <c r="D9" s="82"/>
      <c r="E9" s="82"/>
      <c r="F9" s="83" t="n">
        <f aca="false">($B9*$B$7+$C9*$C$7)/100</f>
        <v>0.0746000008657575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0.265000002458692</v>
      </c>
      <c r="C20" s="155" t="n">
        <f aca="false">SUM(C23:C82)</f>
        <v>0.0899999979883432</v>
      </c>
      <c r="D20" s="156"/>
      <c r="E20" s="157" t="s">
        <v>52</v>
      </c>
      <c r="F20" s="158" t="n">
        <f aca="false">($B20*$B$7+$C20*$C$7)/100</f>
        <v>0.149499999508262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0.0901000008359551</v>
      </c>
      <c r="C21" s="166" t="n">
        <f aca="false">C20*C7/100</f>
        <v>0.0593999986723065</v>
      </c>
      <c r="D21" s="167" t="s">
        <v>55</v>
      </c>
      <c r="E21" s="168"/>
      <c r="F21" s="169" t="n">
        <f aca="false">B21+C21</f>
        <v>0.149499999508262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0.0128570999950171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0.0109714138507843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0.00339999992400408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AGRSTO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0.100000001490116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0.040600000359118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0.0065999998524785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FISCRA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AUDSPX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0.012142900377512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0.00412858612835407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BRARIV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0.100000001490116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0.040600000359118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LEASPX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0.0065999998524785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BRYSPX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0.00339999992400408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EURSPX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0.0065999998524785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LUNCRU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MNIHOR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0.0065999998524785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POASPX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0.149499999508262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Teyssonne</v>
      </c>
      <c r="B84" s="175" t="str">
        <f aca="false">C3</f>
        <v>TEYSSONNE À SAINT-FORGEUX-LESPINASSE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0.149499999508262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94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97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2024-04-24T22:03:54Z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