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levé surf. IBMR" sheetId="1" state="visible" r:id="rId3"/>
    <sheet name="synthèse relevé IBMR" sheetId="2" state="visible" r:id="rId4"/>
    <sheet name="IBMR_IRSTEA" sheetId="3" state="visible" r:id="rId5"/>
  </sheets>
  <externalReferences>
    <externalReference r:id="rId6"/>
  </externalReferences>
  <definedNames>
    <definedName function="false" hidden="false" localSheetId="2" name="_xlnm.Print_Area" vbProcedure="false">IBMR_IRSTEA!$A$1:$E$92</definedName>
    <definedName function="false" hidden="false" localSheetId="1" name="_xlnm.Print_Area" vbProcedure="false">'synthèse relevé IBMR'!$A$1:$F$60</definedName>
    <definedName function="false" hidden="false" name="antoine" vbProcedure="false">#REF!</definedName>
    <definedName function="false" hidden="false" name="colmatage" vbProcedure="false">[1]prelevDIAT!$Q$27:$Q$29</definedName>
    <definedName function="false" hidden="false" name="coloration" vbProcedure="false">[1]prelevDIAT!$K$27:$K$30</definedName>
    <definedName function="false" hidden="false" name="Evenement" vbProcedure="false">[1]prelevDIAT!$Q$21:$Q$24</definedName>
    <definedName function="false" hidden="false" name="Excel_BuiltIn_Print_Area_1" vbProcedure="false">#REF!</definedName>
    <definedName function="false" hidden="false" name="facies" vbProcedure="false">[1]prelevDIAT!$K$21:$K$22</definedName>
    <definedName function="false" hidden="false" name="hydrologie" vbProcedure="false">[1]prelevDIAT!$O$21:$O$24</definedName>
    <definedName function="false" hidden="false" name="limpidite" vbProcedure="false">[1]prelevDIAT!$M$27:$M$30</definedName>
    <definedName function="false" hidden="false" name="maliste" vbProcedure="false">#REF!</definedName>
    <definedName function="false" hidden="false" name="maliste3" vbProcedure="false">#REF!</definedName>
    <definedName function="false" hidden="false" name="materiel" vbProcedure="false">[1]prelevDIAT!$M$12:$M$13</definedName>
    <definedName function="false" hidden="false" name="ombrage" vbProcedure="false">[1]prelevDIAT!$O$27:$O$30</definedName>
    <definedName function="false" hidden="false" name="preleveur" vbProcedure="false">[1]prelevDIAT!$K$12:$K$16</definedName>
    <definedName function="false" hidden="false" name="périphyton" vbProcedure="false">#REF!</definedName>
    <definedName function="false" hidden="false" name="question" vbProcedure="false">[1]prelevDIAT!$O$12:$O$13</definedName>
    <definedName function="false" hidden="false" name="support" vbProcedure="false">[1]prelevDIAT!$Q$12:$Q$15</definedName>
    <definedName function="false" hidden="false" name="vitesse" vbProcedure="false">#REF!</definedName>
    <definedName function="false" hidden="false" name="vitesses" vbProcedure="false">[1]prelevDIAT!$M$21:$M$24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<sst xmlns="http://schemas.openxmlformats.org/spreadsheetml/2006/main" count="378" uniqueCount="198">
  <si>
    <t xml:space="preserve">Code Station :</t>
  </si>
  <si>
    <t xml:space="preserve">04026500</t>
  </si>
  <si>
    <t xml:space="preserve">Rappel :</t>
  </si>
  <si>
    <t xml:space="preserve">1 m² = 20 surber</t>
  </si>
  <si>
    <t xml:space="preserve">Largeur (m) moy mouillée :</t>
  </si>
  <si>
    <t xml:space="preserve">surface/UR</t>
  </si>
  <si>
    <t xml:space="preserve">Cours d'eau :</t>
  </si>
  <si>
    <t xml:space="preserve">ALLIER</t>
  </si>
  <si>
    <t xml:space="preserve">2 m² = 40 surber</t>
  </si>
  <si>
    <t xml:space="preserve">longueur (m) totale UR1 :</t>
  </si>
  <si>
    <t xml:space="preserve">Commune :</t>
  </si>
  <si>
    <t xml:space="preserve">CHASSERADES</t>
  </si>
  <si>
    <t xml:space="preserve">5 m² = 100 surber</t>
  </si>
  <si>
    <t xml:space="preserve">longueur (m) totale UR2 :</t>
  </si>
  <si>
    <t xml:space="preserve">unité de comptage : 1 surber</t>
  </si>
  <si>
    <t xml:space="preserve">10 m² = 200 surber</t>
  </si>
  <si>
    <t xml:space="preserve">Date de prélèvement :</t>
  </si>
  <si>
    <t xml:space="preserve">X signifie = taxon déjà prélevé</t>
  </si>
  <si>
    <t xml:space="preserve">Taxon</t>
  </si>
  <si>
    <t xml:space="preserve">Observation</t>
  </si>
  <si>
    <t xml:space="preserve">Transect 1 (0 à 10 m)</t>
  </si>
  <si>
    <t xml:space="preserve">Transect 2 (10 à 20 m)</t>
  </si>
  <si>
    <t xml:space="preserve">Transect 3 (20 à 30 m)</t>
  </si>
  <si>
    <t xml:space="preserve">Transect 4 (30 à 40 m)</t>
  </si>
  <si>
    <t xml:space="preserve">Transect 5 (40 à 50 m)</t>
  </si>
  <si>
    <t xml:space="preserve">Transect 6 (50 à 60 m)</t>
  </si>
  <si>
    <t xml:space="preserve">Transect 7 (60 à 70 m)</t>
  </si>
  <si>
    <t xml:space="preserve">Transect 8 (70 à 80 m)</t>
  </si>
  <si>
    <t xml:space="preserve">Transect 9 (80 à 90 m)</t>
  </si>
  <si>
    <t xml:space="preserve">Transect 10 (90 à 100 m)</t>
  </si>
  <si>
    <t xml:space="preserve">somme des surber</t>
  </si>
  <si>
    <t xml:space="preserve">surface en m²</t>
  </si>
  <si>
    <t xml:space="preserve">estimation en %</t>
  </si>
  <si>
    <t xml:space="preserve">UR 1 (lot)</t>
  </si>
  <si>
    <t xml:space="preserve">UR 2 (Lent)</t>
  </si>
  <si>
    <t xml:space="preserve">UR1</t>
  </si>
  <si>
    <t xml:space="preserve">UR2</t>
  </si>
  <si>
    <t xml:space="preserve">Bryo1</t>
  </si>
  <si>
    <t xml:space="preserve">X</t>
  </si>
  <si>
    <t xml:space="preserve">Scapania</t>
  </si>
  <si>
    <t xml:space="preserve">Bryo2</t>
  </si>
  <si>
    <t xml:space="preserve">Rhynchostegium</t>
  </si>
  <si>
    <t xml:space="preserve">Bryo3</t>
  </si>
  <si>
    <t xml:space="preserve">Bryum</t>
  </si>
  <si>
    <t xml:space="preserve">Bryo4</t>
  </si>
  <si>
    <t xml:space="preserve">Brachythecium</t>
  </si>
  <si>
    <t xml:space="preserve">Bryo5</t>
  </si>
  <si>
    <t xml:space="preserve">Scapania rouge</t>
  </si>
  <si>
    <t xml:space="preserve">Bryo6</t>
  </si>
  <si>
    <t xml:space="preserve">Bryo7</t>
  </si>
  <si>
    <t xml:space="preserve">Bryo8</t>
  </si>
  <si>
    <t xml:space="preserve">Bryo9</t>
  </si>
  <si>
    <t xml:space="preserve">Bryo10</t>
  </si>
  <si>
    <t xml:space="preserve">Bryo11</t>
  </si>
  <si>
    <t xml:space="preserve">Bryo12</t>
  </si>
  <si>
    <t xml:space="preserve">Bryo13</t>
  </si>
  <si>
    <t xml:space="preserve">Bryo14</t>
  </si>
  <si>
    <t xml:space="preserve">Bryo15</t>
  </si>
  <si>
    <t xml:space="preserve">Total1 - Bryo</t>
  </si>
  <si>
    <t xml:space="preserve">Hépatique 1</t>
  </si>
  <si>
    <t xml:space="preserve">Hépatique 2</t>
  </si>
  <si>
    <t xml:space="preserve">Hépatique 3</t>
  </si>
  <si>
    <t xml:space="preserve">Hépatique 4</t>
  </si>
  <si>
    <t xml:space="preserve">Hépatique 5</t>
  </si>
  <si>
    <t xml:space="preserve">Total 2 - Hépatique</t>
  </si>
  <si>
    <t xml:space="preserve">Algue 1</t>
  </si>
  <si>
    <t xml:space="preserve">Lemanea</t>
  </si>
  <si>
    <t xml:space="preserve">Algue 2</t>
  </si>
  <si>
    <t xml:space="preserve">Hydrurus</t>
  </si>
  <si>
    <t xml:space="preserve">Algue 3</t>
  </si>
  <si>
    <t xml:space="preserve">Diatoma</t>
  </si>
  <si>
    <t xml:space="preserve">Algue 4</t>
  </si>
  <si>
    <t xml:space="preserve">Cyano</t>
  </si>
  <si>
    <t xml:space="preserve">Algue 5</t>
  </si>
  <si>
    <t xml:space="preserve">Nostoc</t>
  </si>
  <si>
    <t xml:space="preserve">Algue 6</t>
  </si>
  <si>
    <t xml:space="preserve">Algue verte</t>
  </si>
  <si>
    <t xml:space="preserve">Algue 7</t>
  </si>
  <si>
    <t xml:space="preserve">Audouinella</t>
  </si>
  <si>
    <t xml:space="preserve">Algue 8</t>
  </si>
  <si>
    <t xml:space="preserve">Algue 9</t>
  </si>
  <si>
    <t xml:space="preserve">Algue 10</t>
  </si>
  <si>
    <t xml:space="preserve">Algue 11</t>
  </si>
  <si>
    <t xml:space="preserve">Algue 12</t>
  </si>
  <si>
    <t xml:space="preserve">Algue 13</t>
  </si>
  <si>
    <t xml:space="preserve">Algue 14</t>
  </si>
  <si>
    <t xml:space="preserve">Algue 15</t>
  </si>
  <si>
    <t xml:space="preserve">Total 3 - Algues</t>
  </si>
  <si>
    <t xml:space="preserve">Phanero 1</t>
  </si>
  <si>
    <t xml:space="preserve">Agrostis</t>
  </si>
  <si>
    <t xml:space="preserve">Phanero 2</t>
  </si>
  <si>
    <t xml:space="preserve">joncus</t>
  </si>
  <si>
    <t xml:space="preserve">Phanero 3</t>
  </si>
  <si>
    <t xml:space="preserve">Caltha</t>
  </si>
  <si>
    <t xml:space="preserve">Phanero 4</t>
  </si>
  <si>
    <t xml:space="preserve">glycérie</t>
  </si>
  <si>
    <t xml:space="preserve">Phanero 5</t>
  </si>
  <si>
    <t xml:space="preserve">Renonculus repens</t>
  </si>
  <si>
    <t xml:space="preserve">Phanero 6</t>
  </si>
  <si>
    <t xml:space="preserve">Phanero 7</t>
  </si>
  <si>
    <t xml:space="preserve">Phanero 8</t>
  </si>
  <si>
    <t xml:space="preserve">Phanero 9</t>
  </si>
  <si>
    <t xml:space="preserve">Phanero 10</t>
  </si>
  <si>
    <t xml:space="preserve">Total4 - Phanérog.</t>
  </si>
  <si>
    <t xml:space="preserve">Synthèse :</t>
  </si>
  <si>
    <t xml:space="preserve">X signifie = taxon prélevé</t>
  </si>
  <si>
    <t xml:space="preserve">Total (T1+T2+T3+T4)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</si>
  <si>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</si>
  <si>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</si>
  <si>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</si>
  <si>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</si>
  <si>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</si>
  <si>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</si>
  <si>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</si>
  <si>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LETET BAFFIE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</si>
  <si>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</si>
  <si>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</si>
  <si>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</si>
  <si>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</si>
  <si>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</si>
  <si>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</si>
  <si>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</si>
  <si>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</si>
  <si>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</si>
  <si>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</si>
  <si>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</si>
  <si>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</si>
  <si>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</si>
  <si>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</si>
  <si>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</si>
  <si>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</si>
  <si>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</si>
  <si>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</si>
  <si>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</si>
  <si>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</si>
  <si>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</si>
  <si>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</si>
  <si>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</si>
  <si>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</si>
  <si>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</si>
  <si>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</si>
  <si>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</si>
  <si>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</si>
  <si>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</si>
  <si>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</si>
  <si>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</si>
  <si>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</si>
  <si>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</si>
  <si>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</si>
  <si>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</si>
  <si>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</si>
  <si>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</si>
  <si>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</si>
  <si>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</si>
  <si>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</si>
  <si>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</si>
  <si>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</si>
  <si>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</si>
  <si>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</si>
  <si>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</si>
  <si>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</si>
  <si>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</si>
  <si>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</si>
  <si>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</si>
  <si>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</si>
  <si>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</si>
  <si>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</si>
  <si>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</si>
  <si>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</si>
  <si>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</si>
  <si>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</si>
  <si>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</si>
  <si>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</si>
  <si>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</si>
  <si>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</si>
  <si>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</si>
  <si>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</si>
  <si>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</si>
  <si>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</si>
  <si>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</si>
  <si>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</si>
  <si>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</si>
  <si>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</si>
  <si>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</si>
  <si>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</si>
  <si>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</si>
  <si>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</si>
  <si>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</si>
  <si>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</si>
  <si>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</si>
  <si>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</si>
  <si>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</si>
  <si>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</si>
  <si>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</si>
  <si>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</si>
  <si>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</si>
  <si>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</si>
  <si>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assechement en amont de la station. Beaucoup moins de Périphyton que l'année précédente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</si>
</sst>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/mm/yyyy"/>
    <numFmt numFmtId="167" formatCode="General"/>
    <numFmt numFmtId="168" formatCode="0.000"/>
    <numFmt numFmtId="169" formatCode="\0#"/>
    <numFmt numFmtId="170" formatCode="0.00"/>
    <numFmt numFmtId="171" formatCode="&quot;OUI&quot;"/>
    <numFmt numFmtId="172" formatCode="0.0"/>
  </numFmts>
  <fonts count="3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u val="single"/>
      <sz val="10"/>
      <name val="Arial"/>
      <family val="2"/>
    </font>
    <font>
      <b val="true"/>
      <sz val="8"/>
      <name val="Arial"/>
      <family val="2"/>
    </font>
    <font>
      <b val="true"/>
      <sz val="10"/>
      <name val="Arial"/>
      <family val="2"/>
    </font>
    <font>
      <b val="true"/>
      <sz val="10"/>
      <color rgb="FFFF0000"/>
      <name val="Arial"/>
      <family val="2"/>
    </font>
    <font>
      <b val="true"/>
      <sz val="16"/>
      <name val="Arial"/>
      <family val="2"/>
    </font>
    <font>
      <sz val="10"/>
      <color rgb="FF0000FF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1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0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0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3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2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2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0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3" fillId="0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6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2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24" borderId="2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7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24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2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2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24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7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3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2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3" fillId="20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20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0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0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2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2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2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3" fillId="0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2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3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0" fillId="2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0" fillId="2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4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4" borderId="4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4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4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4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2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4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2" borderId="4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2" borderId="4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4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2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20" borderId="4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3" fillId="0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2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2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0" borderId="4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2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7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0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mod&#232;le2016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  <sheetName val="IBMR_IRST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2" min="1" style="0" width="10.41"/>
    <col collapsed="false" customWidth="true" hidden="false" outlineLevel="0" max="3" min="3" style="0" width="14.7"/>
    <col collapsed="false" customWidth="true" hidden="false" outlineLevel="0" max="23" min="4" style="0" width="10.71"/>
    <col collapsed="false" customWidth="true" hidden="false" outlineLevel="0" max="25" min="25" style="0" width="16.42"/>
    <col collapsed="false" customWidth="true" hidden="false" outlineLevel="0" max="26" min="26" style="0" width="16.56"/>
    <col collapsed="false" customWidth="true" hidden="false" outlineLevel="0" max="28" min="28" style="0" width="13.14"/>
    <col collapsed="false" customWidth="true" hidden="false" outlineLevel="0" max="29" min="29" style="0" width="14.41"/>
    <col collapsed="false" customWidth="true" hidden="false" outlineLevel="0" max="31" min="30" style="0" width="15.7"/>
    <col collapsed="false" customWidth="true" hidden="false" outlineLevel="0" max="32" min="32" style="0" width="16.42"/>
  </cols>
  <sheetData>
    <row r="1" customFormat="false" ht="12.75" hidden="false" customHeight="false" outlineLevel="0" collapsed="false">
      <c r="A1" s="1" t="s">
        <v>0</v>
      </c>
      <c r="B1" s="2"/>
      <c r="C1" s="3"/>
      <c r="D1" s="4" t="s">
        <v>1</v>
      </c>
      <c r="E1" s="5"/>
      <c r="F1" s="6" t="s">
        <v>2</v>
      </c>
      <c r="G1" s="0" t="s">
        <v>3</v>
      </c>
      <c r="J1" s="7" t="s">
        <v>4</v>
      </c>
      <c r="K1" s="8"/>
      <c r="L1" s="9" t="n">
        <v>3.3</v>
      </c>
      <c r="M1" s="0" t="s">
        <v>5</v>
      </c>
    </row>
    <row r="2" customFormat="false" ht="12.75" hidden="false" customHeight="false" outlineLevel="0" collapsed="false">
      <c r="A2" s="10" t="s">
        <v>6</v>
      </c>
      <c r="B2" s="11"/>
      <c r="C2" s="11"/>
      <c r="D2" s="12" t="s">
        <v>7</v>
      </c>
      <c r="E2" s="13"/>
      <c r="G2" s="0" t="s">
        <v>8</v>
      </c>
      <c r="J2" s="14" t="s">
        <v>9</v>
      </c>
      <c r="K2" s="15"/>
      <c r="L2" s="16" t="n">
        <v>76</v>
      </c>
      <c r="M2" s="17" t="n">
        <v>250.8</v>
      </c>
    </row>
    <row r="3" customFormat="false" ht="12.75" hidden="false" customHeight="false" outlineLevel="0" collapsed="false">
      <c r="A3" s="18" t="s">
        <v>10</v>
      </c>
      <c r="B3" s="19"/>
      <c r="C3" s="19"/>
      <c r="D3" s="20" t="s">
        <v>11</v>
      </c>
      <c r="E3" s="21"/>
      <c r="G3" s="0" t="s">
        <v>12</v>
      </c>
      <c r="J3" s="22" t="s">
        <v>13</v>
      </c>
      <c r="K3" s="23"/>
      <c r="L3" s="24" t="n">
        <v>24</v>
      </c>
      <c r="M3" s="17" t="n">
        <v>79.2</v>
      </c>
    </row>
    <row r="4" customFormat="false" ht="12.75" hidden="false" customHeight="false" outlineLevel="0" collapsed="false">
      <c r="A4" s="0" t="s">
        <v>14</v>
      </c>
      <c r="G4" s="0" t="s">
        <v>15</v>
      </c>
      <c r="J4" s="10" t="s">
        <v>16</v>
      </c>
      <c r="L4" s="25" t="n">
        <v>42584</v>
      </c>
    </row>
    <row r="5" customFormat="false" ht="12.95" hidden="false" customHeight="true" outlineLevel="0" collapsed="false">
      <c r="B5" s="26" t="s">
        <v>17</v>
      </c>
    </row>
    <row r="6" s="31" customFormat="true" ht="12.75" hidden="false" customHeight="true" outlineLevel="0" collapsed="false">
      <c r="A6" s="27" t="s">
        <v>18</v>
      </c>
      <c r="B6" s="26"/>
      <c r="C6" s="28" t="s">
        <v>19</v>
      </c>
      <c r="D6" s="29" t="s">
        <v>20</v>
      </c>
      <c r="E6" s="29"/>
      <c r="F6" s="30" t="s">
        <v>21</v>
      </c>
      <c r="G6" s="30"/>
      <c r="H6" s="29" t="s">
        <v>22</v>
      </c>
      <c r="I6" s="29"/>
      <c r="J6" s="30" t="s">
        <v>23</v>
      </c>
      <c r="K6" s="30"/>
      <c r="L6" s="29" t="s">
        <v>24</v>
      </c>
      <c r="M6" s="29"/>
      <c r="N6" s="30" t="s">
        <v>25</v>
      </c>
      <c r="O6" s="30"/>
      <c r="P6" s="29" t="s">
        <v>26</v>
      </c>
      <c r="Q6" s="29"/>
      <c r="R6" s="30" t="s">
        <v>27</v>
      </c>
      <c r="S6" s="30"/>
      <c r="T6" s="29" t="s">
        <v>28</v>
      </c>
      <c r="U6" s="29"/>
      <c r="V6" s="30" t="s">
        <v>29</v>
      </c>
      <c r="W6" s="30"/>
      <c r="Y6" s="32" t="s">
        <v>30</v>
      </c>
      <c r="Z6" s="32" t="s">
        <v>30</v>
      </c>
      <c r="AB6" s="31" t="s">
        <v>31</v>
      </c>
      <c r="AC6" s="31" t="s">
        <v>31</v>
      </c>
      <c r="AE6" s="31" t="s">
        <v>32</v>
      </c>
      <c r="AF6" s="31" t="s">
        <v>32</v>
      </c>
    </row>
    <row r="7" s="32" customFormat="true" ht="12.75" hidden="false" customHeight="false" outlineLevel="0" collapsed="false">
      <c r="A7" s="33"/>
      <c r="B7" s="26"/>
      <c r="C7" s="34"/>
      <c r="D7" s="35" t="s">
        <v>33</v>
      </c>
      <c r="E7" s="35" t="s">
        <v>34</v>
      </c>
      <c r="F7" s="36" t="s">
        <v>33</v>
      </c>
      <c r="G7" s="36" t="s">
        <v>34</v>
      </c>
      <c r="H7" s="35" t="s">
        <v>33</v>
      </c>
      <c r="I7" s="35" t="s">
        <v>34</v>
      </c>
      <c r="J7" s="36" t="s">
        <v>33</v>
      </c>
      <c r="K7" s="36" t="s">
        <v>34</v>
      </c>
      <c r="L7" s="35" t="s">
        <v>33</v>
      </c>
      <c r="M7" s="35" t="s">
        <v>34</v>
      </c>
      <c r="N7" s="36" t="s">
        <v>33</v>
      </c>
      <c r="O7" s="36" t="s">
        <v>34</v>
      </c>
      <c r="P7" s="35" t="s">
        <v>33</v>
      </c>
      <c r="Q7" s="35" t="s">
        <v>34</v>
      </c>
      <c r="R7" s="36" t="s">
        <v>33</v>
      </c>
      <c r="S7" s="36" t="s">
        <v>34</v>
      </c>
      <c r="T7" s="35" t="s">
        <v>33</v>
      </c>
      <c r="U7" s="35" t="s">
        <v>34</v>
      </c>
      <c r="V7" s="37" t="s">
        <v>33</v>
      </c>
      <c r="W7" s="37" t="s">
        <v>34</v>
      </c>
      <c r="Y7" s="32" t="s">
        <v>35</v>
      </c>
      <c r="Z7" s="32" t="s">
        <v>36</v>
      </c>
      <c r="AB7" s="32" t="s">
        <v>35</v>
      </c>
      <c r="AC7" s="32" t="s">
        <v>36</v>
      </c>
      <c r="AE7" s="32" t="s">
        <v>35</v>
      </c>
      <c r="AF7" s="32" t="s">
        <v>36</v>
      </c>
    </row>
    <row r="8" customFormat="false" ht="12.75" hidden="false" customHeight="false" outlineLevel="0" collapsed="false">
      <c r="A8" s="38" t="s">
        <v>37</v>
      </c>
      <c r="B8" s="30" t="s">
        <v>38</v>
      </c>
      <c r="C8" s="39" t="s">
        <v>39</v>
      </c>
      <c r="D8" s="40" t="n">
        <v>2</v>
      </c>
      <c r="E8" s="40"/>
      <c r="F8" s="39" t="n">
        <v>2</v>
      </c>
      <c r="G8" s="39"/>
      <c r="H8" s="40" t="n">
        <v>4</v>
      </c>
      <c r="I8" s="40" t="n">
        <v>1</v>
      </c>
      <c r="J8" s="39" t="n">
        <v>5</v>
      </c>
      <c r="K8" s="39"/>
      <c r="L8" s="40" t="n">
        <v>2</v>
      </c>
      <c r="M8" s="40"/>
      <c r="N8" s="39"/>
      <c r="O8" s="39"/>
      <c r="P8" s="40" t="n">
        <v>1</v>
      </c>
      <c r="Q8" s="40"/>
      <c r="R8" s="39"/>
      <c r="S8" s="39" t="n">
        <v>0.2</v>
      </c>
      <c r="T8" s="40" t="n">
        <v>1</v>
      </c>
      <c r="U8" s="40"/>
      <c r="V8" s="39" t="n">
        <v>0.5</v>
      </c>
      <c r="W8" s="39"/>
      <c r="Y8" s="17" t="n">
        <f aca="false">SUM(D8,F8,H8,J8,L8,N8,P8,R8,T8,V8)</f>
        <v>17.5</v>
      </c>
      <c r="Z8" s="17" t="n">
        <f aca="false">SUM(E8,G8,I8,K8,M8,O8,Q8,S8,U8,W8)</f>
        <v>1.2</v>
      </c>
      <c r="AB8" s="17" t="n">
        <f aca="false">Y8*0.05</f>
        <v>0.875</v>
      </c>
      <c r="AC8" s="17" t="n">
        <f aca="false">Z8*0.05</f>
        <v>0.06</v>
      </c>
      <c r="AE8" s="0" t="n">
        <f aca="false">IF(AB8=0,"",(AB8/M$2)*100)</f>
        <v>0.348883572567783</v>
      </c>
      <c r="AF8" s="0" t="n">
        <f aca="false">IF(AC8=0,"",(AC8/M$3)*100)</f>
        <v>0.0757575757575758</v>
      </c>
    </row>
    <row r="9" customFormat="false" ht="12.75" hidden="false" customHeight="false" outlineLevel="0" collapsed="false">
      <c r="A9" s="38" t="s">
        <v>40</v>
      </c>
      <c r="B9" s="30" t="s">
        <v>38</v>
      </c>
      <c r="C9" s="39" t="s">
        <v>41</v>
      </c>
      <c r="D9" s="40" t="n">
        <v>1</v>
      </c>
      <c r="E9" s="40"/>
      <c r="F9" s="39" t="n">
        <v>4</v>
      </c>
      <c r="G9" s="39"/>
      <c r="H9" s="40" t="n">
        <v>5</v>
      </c>
      <c r="I9" s="40" t="n">
        <v>2</v>
      </c>
      <c r="J9" s="39" t="n">
        <v>4</v>
      </c>
      <c r="K9" s="39"/>
      <c r="L9" s="40" t="n">
        <v>1</v>
      </c>
      <c r="M9" s="40"/>
      <c r="N9" s="39"/>
      <c r="O9" s="39"/>
      <c r="P9" s="40" t="n">
        <v>1</v>
      </c>
      <c r="Q9" s="40"/>
      <c r="R9" s="39"/>
      <c r="S9" s="39" t="n">
        <v>0.2</v>
      </c>
      <c r="T9" s="40" t="n">
        <v>0.5</v>
      </c>
      <c r="U9" s="40"/>
      <c r="V9" s="39" t="n">
        <v>1</v>
      </c>
      <c r="W9" s="39"/>
      <c r="Y9" s="17" t="n">
        <f aca="false">SUM(D9,F9,H9,J9,L9,N9,P9,R9,T9,V9)</f>
        <v>17.5</v>
      </c>
      <c r="Z9" s="17" t="n">
        <f aca="false">SUM(E9,G9,I9,K9,M9,O9,Q9,S9,U9,W9)</f>
        <v>2.2</v>
      </c>
      <c r="AB9" s="17" t="n">
        <f aca="false">Y9*0.05</f>
        <v>0.875</v>
      </c>
      <c r="AC9" s="17" t="n">
        <f aca="false">Z9*0.05</f>
        <v>0.11</v>
      </c>
      <c r="AE9" s="0" t="n">
        <f aca="false">IF(AB9=0,"",(AB9/M$2)*100)</f>
        <v>0.348883572567783</v>
      </c>
      <c r="AF9" s="0" t="n">
        <f aca="false">IF(AC9=0,"",(AC9/M$3)*100)</f>
        <v>0.138888888888889</v>
      </c>
    </row>
    <row r="10" customFormat="false" ht="12.75" hidden="false" customHeight="false" outlineLevel="0" collapsed="false">
      <c r="A10" s="38" t="s">
        <v>42</v>
      </c>
      <c r="B10" s="30" t="s">
        <v>38</v>
      </c>
      <c r="C10" s="39" t="s">
        <v>43</v>
      </c>
      <c r="D10" s="40"/>
      <c r="E10" s="40"/>
      <c r="F10" s="39" t="n">
        <v>0.5</v>
      </c>
      <c r="G10" s="39"/>
      <c r="H10" s="40"/>
      <c r="I10" s="40"/>
      <c r="J10" s="39"/>
      <c r="K10" s="39"/>
      <c r="L10" s="40"/>
      <c r="M10" s="40"/>
      <c r="N10" s="39"/>
      <c r="O10" s="39"/>
      <c r="P10" s="40"/>
      <c r="Q10" s="40"/>
      <c r="R10" s="39"/>
      <c r="S10" s="39"/>
      <c r="T10" s="40"/>
      <c r="U10" s="40"/>
      <c r="V10" s="39"/>
      <c r="W10" s="39"/>
      <c r="Y10" s="17" t="n">
        <f aca="false">SUM(D10,F10,H10,J10,L10,N10,P10,R10,T10,V10)</f>
        <v>0.5</v>
      </c>
      <c r="Z10" s="17" t="n">
        <f aca="false">SUM(E10,G10,I10,K10,M10,O10,Q10,S10,U10,W10)</f>
        <v>0</v>
      </c>
      <c r="AB10" s="17" t="n">
        <f aca="false">Y10*0.05</f>
        <v>0.025</v>
      </c>
      <c r="AC10" s="17" t="n">
        <f aca="false">Z10*0.05</f>
        <v>0</v>
      </c>
      <c r="AE10" s="0" t="n">
        <f aca="false">IF(AB10=0,"",(AB10/M$2)*100)</f>
        <v>0.00996810207336523</v>
      </c>
      <c r="AF10" s="0" t="str">
        <f aca="false">IF(AC10=0,"",(AC10/M$3)*100)</f>
        <v/>
      </c>
    </row>
    <row r="11" customFormat="false" ht="12.75" hidden="false" customHeight="false" outlineLevel="0" collapsed="false">
      <c r="A11" s="38" t="s">
        <v>44</v>
      </c>
      <c r="B11" s="30" t="s">
        <v>38</v>
      </c>
      <c r="C11" s="39" t="s">
        <v>45</v>
      </c>
      <c r="D11" s="40"/>
      <c r="E11" s="40"/>
      <c r="F11" s="39"/>
      <c r="G11" s="39"/>
      <c r="H11" s="40"/>
      <c r="I11" s="40"/>
      <c r="J11" s="39" t="n">
        <v>0.1</v>
      </c>
      <c r="K11" s="39"/>
      <c r="L11" s="40"/>
      <c r="M11" s="40"/>
      <c r="N11" s="39"/>
      <c r="O11" s="39"/>
      <c r="P11" s="40"/>
      <c r="Q11" s="40"/>
      <c r="R11" s="39"/>
      <c r="S11" s="39"/>
      <c r="T11" s="40"/>
      <c r="U11" s="40"/>
      <c r="V11" s="39"/>
      <c r="W11" s="39"/>
      <c r="Y11" s="17" t="n">
        <f aca="false">SUM(D11,F11,H11,J11,L11,N11,P11,R11,T11,V11)</f>
        <v>0.1</v>
      </c>
      <c r="Z11" s="17" t="n">
        <f aca="false">SUM(E11,G11,I11,K11,M11,O11,Q11,S11,U11,W11)</f>
        <v>0</v>
      </c>
      <c r="AB11" s="17" t="n">
        <f aca="false">Y11*0.05</f>
        <v>0.005</v>
      </c>
      <c r="AC11" s="17" t="n">
        <f aca="false">Z11*0.05</f>
        <v>0</v>
      </c>
      <c r="AE11" s="0" t="n">
        <f aca="false">IF(AB11=0,"",(AB11/M$2)*100)</f>
        <v>0.00199362041467305</v>
      </c>
      <c r="AF11" s="0" t="str">
        <f aca="false">IF(AC11=0,"",(AC11/M$3)*100)</f>
        <v/>
      </c>
    </row>
    <row r="12" customFormat="false" ht="12.75" hidden="false" customHeight="false" outlineLevel="0" collapsed="false">
      <c r="A12" s="38" t="s">
        <v>46</v>
      </c>
      <c r="B12" s="30" t="s">
        <v>38</v>
      </c>
      <c r="C12" s="39" t="s">
        <v>47</v>
      </c>
      <c r="D12" s="40"/>
      <c r="E12" s="40"/>
      <c r="F12" s="39"/>
      <c r="G12" s="39"/>
      <c r="H12" s="40"/>
      <c r="I12" s="40"/>
      <c r="J12" s="39"/>
      <c r="K12" s="39"/>
      <c r="L12" s="40"/>
      <c r="M12" s="40"/>
      <c r="N12" s="39"/>
      <c r="O12" s="39"/>
      <c r="P12" s="40"/>
      <c r="Q12" s="40"/>
      <c r="R12" s="39"/>
      <c r="S12" s="39"/>
      <c r="T12" s="40"/>
      <c r="U12" s="40"/>
      <c r="V12" s="39" t="n">
        <v>0.2</v>
      </c>
      <c r="W12" s="39"/>
      <c r="Y12" s="17" t="n">
        <f aca="false">SUM(D12,F12,H12,J12,L12,N12,P12,R12,T12,V12)</f>
        <v>0.2</v>
      </c>
      <c r="Z12" s="17" t="n">
        <f aca="false">SUM(E12,G12,I12,K12,M12,O12,Q12,S12,U12,W12)</f>
        <v>0</v>
      </c>
      <c r="AB12" s="17" t="n">
        <f aca="false">Y12*0.05</f>
        <v>0.01</v>
      </c>
      <c r="AC12" s="17" t="n">
        <f aca="false">Z12*0.05</f>
        <v>0</v>
      </c>
      <c r="AE12" s="0" t="n">
        <f aca="false">IF(AB12=0,"",(AB12/M$2)*100)</f>
        <v>0.00398724082934609</v>
      </c>
      <c r="AF12" s="0" t="str">
        <f aca="false">IF(AC12=0,"",(AC12/M$3)*100)</f>
        <v/>
      </c>
    </row>
    <row r="13" customFormat="false" ht="12.75" hidden="false" customHeight="false" outlineLevel="0" collapsed="false">
      <c r="A13" s="38" t="s">
        <v>48</v>
      </c>
      <c r="B13" s="30"/>
      <c r="C13" s="39"/>
      <c r="D13" s="40"/>
      <c r="E13" s="40"/>
      <c r="F13" s="39"/>
      <c r="G13" s="39"/>
      <c r="H13" s="40"/>
      <c r="I13" s="40"/>
      <c r="J13" s="39"/>
      <c r="K13" s="39"/>
      <c r="L13" s="40"/>
      <c r="M13" s="40"/>
      <c r="N13" s="39"/>
      <c r="O13" s="39"/>
      <c r="P13" s="40"/>
      <c r="Q13" s="40"/>
      <c r="R13" s="39"/>
      <c r="S13" s="39"/>
      <c r="T13" s="40"/>
      <c r="U13" s="40"/>
      <c r="V13" s="39"/>
      <c r="W13" s="39"/>
      <c r="Y13" s="17" t="n">
        <f aca="false">SUM(D13,F13,H13,J13,L13,N13,P13,R13,T13,V13)</f>
        <v>0</v>
      </c>
      <c r="Z13" s="17" t="n">
        <f aca="false">SUM(E13,G13,I13,K13,M13,O13,Q13,S13,U13,W13)</f>
        <v>0</v>
      </c>
      <c r="AB13" s="17" t="n">
        <f aca="false">Y13*0.05</f>
        <v>0</v>
      </c>
      <c r="AC13" s="17" t="n">
        <f aca="false">Z13*0.05</f>
        <v>0</v>
      </c>
      <c r="AE13" s="0" t="str">
        <f aca="false">IF(AB13=0,"",(AB13/M$2)*100)</f>
        <v/>
      </c>
      <c r="AF13" s="0" t="str">
        <f aca="false">IF(AC13=0,"",(AC13/M$3)*100)</f>
        <v/>
      </c>
    </row>
    <row r="14" customFormat="false" ht="12.75" hidden="false" customHeight="false" outlineLevel="0" collapsed="false">
      <c r="A14" s="38" t="s">
        <v>49</v>
      </c>
      <c r="B14" s="30"/>
      <c r="C14" s="39"/>
      <c r="D14" s="40"/>
      <c r="E14" s="40"/>
      <c r="F14" s="39"/>
      <c r="G14" s="39"/>
      <c r="H14" s="40"/>
      <c r="I14" s="40"/>
      <c r="J14" s="39"/>
      <c r="K14" s="39"/>
      <c r="L14" s="40"/>
      <c r="M14" s="40"/>
      <c r="N14" s="39"/>
      <c r="O14" s="39"/>
      <c r="P14" s="40"/>
      <c r="Q14" s="40"/>
      <c r="R14" s="39"/>
      <c r="S14" s="39"/>
      <c r="T14" s="40"/>
      <c r="U14" s="40"/>
      <c r="V14" s="39"/>
      <c r="W14" s="39"/>
      <c r="Y14" s="17" t="n">
        <f aca="false">SUM(D14,F14,H14,J14,L14,N14,P14,R14,T14,V14)</f>
        <v>0</v>
      </c>
      <c r="Z14" s="17" t="n">
        <f aca="false">SUM(E14,G14,I14,K14,M14,O14,Q14,S14,U14,W14)</f>
        <v>0</v>
      </c>
      <c r="AB14" s="17" t="n">
        <f aca="false">Y14*0.05</f>
        <v>0</v>
      </c>
      <c r="AC14" s="17" t="n">
        <f aca="false">Z14*0.05</f>
        <v>0</v>
      </c>
      <c r="AE14" s="0" t="str">
        <f aca="false">IF(AB14=0,"",(AB14/M$2)*100)</f>
        <v/>
      </c>
      <c r="AF14" s="0" t="str">
        <f aca="false">IF(AC14=0,"",(AC14/M$3)*100)</f>
        <v/>
      </c>
    </row>
    <row r="15" customFormat="false" ht="12.75" hidden="false" customHeight="false" outlineLevel="0" collapsed="false">
      <c r="A15" s="38" t="s">
        <v>50</v>
      </c>
      <c r="B15" s="30"/>
      <c r="C15" s="39"/>
      <c r="D15" s="40"/>
      <c r="E15" s="40"/>
      <c r="F15" s="39"/>
      <c r="G15" s="39"/>
      <c r="H15" s="40"/>
      <c r="I15" s="40"/>
      <c r="J15" s="39"/>
      <c r="K15" s="39"/>
      <c r="L15" s="40"/>
      <c r="M15" s="40"/>
      <c r="N15" s="39"/>
      <c r="O15" s="39"/>
      <c r="P15" s="40"/>
      <c r="Q15" s="40"/>
      <c r="R15" s="39"/>
      <c r="S15" s="39"/>
      <c r="T15" s="40"/>
      <c r="U15" s="40"/>
      <c r="V15" s="39"/>
      <c r="W15" s="39"/>
      <c r="Y15" s="17" t="n">
        <f aca="false">SUM(D15,F15,H15,J15,L15,N15,P15,R15,T15,V15)</f>
        <v>0</v>
      </c>
      <c r="Z15" s="17" t="n">
        <f aca="false">SUM(E15,G15,I15,K15,M15,O15,Q15,S15,U15,W15)</f>
        <v>0</v>
      </c>
      <c r="AB15" s="17" t="n">
        <f aca="false">Y15*0.05</f>
        <v>0</v>
      </c>
      <c r="AC15" s="17" t="n">
        <f aca="false">Z15*0.05</f>
        <v>0</v>
      </c>
      <c r="AE15" s="0" t="str">
        <f aca="false">IF(AB15=0,"",(AB15/M$2)*100)</f>
        <v/>
      </c>
      <c r="AF15" s="0" t="str">
        <f aca="false">IF(AC15=0,"",(AC15/M$3)*100)</f>
        <v/>
      </c>
    </row>
    <row r="16" customFormat="false" ht="12.75" hidden="false" customHeight="false" outlineLevel="0" collapsed="false">
      <c r="A16" s="38" t="s">
        <v>51</v>
      </c>
      <c r="B16" s="30"/>
      <c r="C16" s="39"/>
      <c r="D16" s="40"/>
      <c r="E16" s="40"/>
      <c r="F16" s="39"/>
      <c r="G16" s="39"/>
      <c r="H16" s="40"/>
      <c r="I16" s="40"/>
      <c r="J16" s="39"/>
      <c r="K16" s="39"/>
      <c r="L16" s="40"/>
      <c r="M16" s="40"/>
      <c r="N16" s="39"/>
      <c r="O16" s="39"/>
      <c r="P16" s="40"/>
      <c r="Q16" s="40"/>
      <c r="R16" s="39"/>
      <c r="S16" s="39"/>
      <c r="T16" s="40"/>
      <c r="U16" s="40"/>
      <c r="V16" s="39"/>
      <c r="W16" s="39"/>
      <c r="Y16" s="17" t="n">
        <f aca="false">SUM(D16,F16,H16,J16,L16,N16,P16,R16,T16,V16)</f>
        <v>0</v>
      </c>
      <c r="Z16" s="17" t="n">
        <f aca="false">SUM(E16,G16,I16,K16,M16,O16,Q16,S16,U16,W16)</f>
        <v>0</v>
      </c>
      <c r="AB16" s="17" t="n">
        <f aca="false">Y16*0.05</f>
        <v>0</v>
      </c>
      <c r="AC16" s="17" t="n">
        <f aca="false">Z16*0.05</f>
        <v>0</v>
      </c>
      <c r="AE16" s="0" t="str">
        <f aca="false">IF(AB16=0,"",(AB16/M$2)*100)</f>
        <v/>
      </c>
      <c r="AF16" s="0" t="str">
        <f aca="false">IF(AC16=0,"",(AC16/M$3)*100)</f>
        <v/>
      </c>
    </row>
    <row r="17" customFormat="false" ht="12.75" hidden="false" customHeight="false" outlineLevel="0" collapsed="false">
      <c r="A17" s="38" t="s">
        <v>52</v>
      </c>
      <c r="B17" s="30"/>
      <c r="C17" s="39"/>
      <c r="D17" s="40"/>
      <c r="E17" s="40"/>
      <c r="F17" s="39"/>
      <c r="G17" s="39"/>
      <c r="H17" s="40"/>
      <c r="I17" s="40"/>
      <c r="J17" s="39"/>
      <c r="K17" s="39"/>
      <c r="L17" s="40"/>
      <c r="M17" s="40"/>
      <c r="N17" s="39"/>
      <c r="O17" s="39"/>
      <c r="P17" s="40"/>
      <c r="Q17" s="40"/>
      <c r="R17" s="39"/>
      <c r="S17" s="39"/>
      <c r="T17" s="40"/>
      <c r="U17" s="40"/>
      <c r="V17" s="39"/>
      <c r="W17" s="39"/>
      <c r="Y17" s="17" t="n">
        <f aca="false">SUM(D17,F17,H17,J17,L17,N17,P17,R17,T17,V17)</f>
        <v>0</v>
      </c>
      <c r="Z17" s="17" t="n">
        <f aca="false">SUM(E17,G17,I17,K17,M17,O17,Q17,S17,U17,W17)</f>
        <v>0</v>
      </c>
      <c r="AB17" s="17" t="n">
        <f aca="false">Y17*0.05</f>
        <v>0</v>
      </c>
      <c r="AC17" s="17" t="n">
        <f aca="false">Z17*0.05</f>
        <v>0</v>
      </c>
      <c r="AE17" s="0" t="str">
        <f aca="false">IF(AB17=0,"",(AB17/M$2)*100)</f>
        <v/>
      </c>
      <c r="AF17" s="0" t="str">
        <f aca="false">IF(AC17=0,"",(AC17/M$3)*100)</f>
        <v/>
      </c>
    </row>
    <row r="18" customFormat="false" ht="12.75" hidden="false" customHeight="false" outlineLevel="0" collapsed="false">
      <c r="A18" s="38" t="s">
        <v>53</v>
      </c>
      <c r="B18" s="30"/>
      <c r="C18" s="39"/>
      <c r="D18" s="40"/>
      <c r="E18" s="40"/>
      <c r="F18" s="39"/>
      <c r="G18" s="39"/>
      <c r="H18" s="40"/>
      <c r="I18" s="40"/>
      <c r="J18" s="39"/>
      <c r="K18" s="39"/>
      <c r="L18" s="40"/>
      <c r="M18" s="40"/>
      <c r="N18" s="39"/>
      <c r="O18" s="39"/>
      <c r="P18" s="40"/>
      <c r="Q18" s="40"/>
      <c r="R18" s="39"/>
      <c r="S18" s="39"/>
      <c r="T18" s="40"/>
      <c r="U18" s="40"/>
      <c r="V18" s="39"/>
      <c r="W18" s="39"/>
      <c r="Y18" s="17" t="n">
        <f aca="false">SUM(D18,F18,H18,J18,L18,N18,P18,R18,T18,V18)</f>
        <v>0</v>
      </c>
      <c r="Z18" s="17" t="n">
        <f aca="false">SUM(E18,G18,I18,K18,M18,O18,Q18,S18,U18,W18)</f>
        <v>0</v>
      </c>
      <c r="AB18" s="17" t="n">
        <f aca="false">Y18*0.05</f>
        <v>0</v>
      </c>
      <c r="AC18" s="17" t="n">
        <f aca="false">Z18*0.05</f>
        <v>0</v>
      </c>
      <c r="AE18" s="0" t="str">
        <f aca="false">IF(AB18=0,"",(AB18/M$2)*100)</f>
        <v/>
      </c>
      <c r="AF18" s="0" t="str">
        <f aca="false">IF(AC18=0,"",(AC18/M$3)*100)</f>
        <v/>
      </c>
    </row>
    <row r="19" customFormat="false" ht="12.75" hidden="false" customHeight="false" outlineLevel="0" collapsed="false">
      <c r="A19" s="38" t="s">
        <v>54</v>
      </c>
      <c r="B19" s="30"/>
      <c r="C19" s="39"/>
      <c r="D19" s="40"/>
      <c r="E19" s="40"/>
      <c r="F19" s="39"/>
      <c r="G19" s="39"/>
      <c r="H19" s="40"/>
      <c r="I19" s="40"/>
      <c r="J19" s="39"/>
      <c r="K19" s="39"/>
      <c r="L19" s="40"/>
      <c r="M19" s="40"/>
      <c r="N19" s="39"/>
      <c r="O19" s="39"/>
      <c r="P19" s="40"/>
      <c r="Q19" s="40"/>
      <c r="R19" s="39"/>
      <c r="S19" s="39"/>
      <c r="T19" s="40"/>
      <c r="U19" s="40"/>
      <c r="V19" s="39"/>
      <c r="W19" s="39"/>
      <c r="Y19" s="17" t="n">
        <f aca="false">SUM(D19,F19,H19,J19,L19,N19,P19,R19,T19,V19)</f>
        <v>0</v>
      </c>
      <c r="Z19" s="17" t="n">
        <f aca="false">SUM(E19,G19,I19,K19,M19,O19,Q19,S19,U19,W19)</f>
        <v>0</v>
      </c>
      <c r="AB19" s="17" t="n">
        <f aca="false">Y19*0.05</f>
        <v>0</v>
      </c>
      <c r="AC19" s="17" t="n">
        <f aca="false">Z19*0.05</f>
        <v>0</v>
      </c>
      <c r="AE19" s="0" t="str">
        <f aca="false">IF(AB19=0,"",(AB19/M$2)*100)</f>
        <v/>
      </c>
      <c r="AF19" s="0" t="str">
        <f aca="false">IF(AC19=0,"",(AC19/M$3)*100)</f>
        <v/>
      </c>
    </row>
    <row r="20" customFormat="false" ht="12.75" hidden="false" customHeight="false" outlineLevel="0" collapsed="false">
      <c r="A20" s="38" t="s">
        <v>55</v>
      </c>
      <c r="B20" s="30"/>
      <c r="C20" s="39"/>
      <c r="D20" s="40"/>
      <c r="E20" s="40"/>
      <c r="F20" s="39"/>
      <c r="G20" s="39"/>
      <c r="H20" s="40"/>
      <c r="I20" s="40"/>
      <c r="J20" s="39"/>
      <c r="K20" s="39"/>
      <c r="L20" s="40"/>
      <c r="M20" s="40"/>
      <c r="N20" s="39"/>
      <c r="O20" s="39"/>
      <c r="P20" s="40"/>
      <c r="Q20" s="40"/>
      <c r="R20" s="39"/>
      <c r="S20" s="39"/>
      <c r="T20" s="40"/>
      <c r="U20" s="40"/>
      <c r="V20" s="39"/>
      <c r="W20" s="39"/>
      <c r="Y20" s="17" t="n">
        <f aca="false">SUM(D20,F20,H20,J20,L20,N20,P20,R20,T20,V20)</f>
        <v>0</v>
      </c>
      <c r="Z20" s="17" t="n">
        <f aca="false">SUM(E20,G20,I20,K20,M20,O20,Q20,S20,U20,W20)</f>
        <v>0</v>
      </c>
      <c r="AB20" s="17" t="n">
        <f aca="false">Y20*0.05</f>
        <v>0</v>
      </c>
      <c r="AC20" s="17" t="n">
        <f aca="false">Z20*0.05</f>
        <v>0</v>
      </c>
      <c r="AE20" s="0" t="str">
        <f aca="false">IF(AB20=0,"",(AB20/M$2)*100)</f>
        <v/>
      </c>
      <c r="AF20" s="0" t="str">
        <f aca="false">IF(AC20=0,"",(AC20/M$3)*100)</f>
        <v/>
      </c>
    </row>
    <row r="21" customFormat="false" ht="12.75" hidden="false" customHeight="false" outlineLevel="0" collapsed="false">
      <c r="A21" s="38" t="s">
        <v>56</v>
      </c>
      <c r="B21" s="30"/>
      <c r="C21" s="39"/>
      <c r="D21" s="40"/>
      <c r="E21" s="40"/>
      <c r="F21" s="39"/>
      <c r="G21" s="39"/>
      <c r="H21" s="40"/>
      <c r="I21" s="40"/>
      <c r="J21" s="39"/>
      <c r="K21" s="39"/>
      <c r="L21" s="40"/>
      <c r="M21" s="40"/>
      <c r="N21" s="39"/>
      <c r="O21" s="39"/>
      <c r="P21" s="40"/>
      <c r="Q21" s="40"/>
      <c r="R21" s="39"/>
      <c r="S21" s="39"/>
      <c r="T21" s="40"/>
      <c r="U21" s="40"/>
      <c r="V21" s="39"/>
      <c r="W21" s="39"/>
      <c r="Y21" s="17" t="n">
        <f aca="false">SUM(D21,F21,H21,J21,L21,N21,P21,R21,T21,V21)</f>
        <v>0</v>
      </c>
      <c r="Z21" s="17" t="n">
        <f aca="false">SUM(E21,G21,I21,K21,M21,O21,Q21,S21,U21,W21)</f>
        <v>0</v>
      </c>
      <c r="AB21" s="17" t="n">
        <f aca="false">Y21*0.05</f>
        <v>0</v>
      </c>
      <c r="AC21" s="17" t="n">
        <f aca="false">Z21*0.05</f>
        <v>0</v>
      </c>
      <c r="AE21" s="0" t="str">
        <f aca="false">IF(AB21=0,"",(AB21/M$2)*100)</f>
        <v/>
      </c>
      <c r="AF21" s="0" t="str">
        <f aca="false">IF(AC21=0,"",(AC21/M$3)*100)</f>
        <v/>
      </c>
    </row>
    <row r="22" customFormat="false" ht="12.75" hidden="false" customHeight="false" outlineLevel="0" collapsed="false">
      <c r="A22" s="38" t="s">
        <v>57</v>
      </c>
      <c r="B22" s="30"/>
      <c r="C22" s="39"/>
      <c r="D22" s="40"/>
      <c r="E22" s="40"/>
      <c r="F22" s="39"/>
      <c r="G22" s="39"/>
      <c r="H22" s="40"/>
      <c r="I22" s="40"/>
      <c r="J22" s="39"/>
      <c r="K22" s="39"/>
      <c r="L22" s="40"/>
      <c r="M22" s="40"/>
      <c r="N22" s="39"/>
      <c r="O22" s="39"/>
      <c r="P22" s="40"/>
      <c r="Q22" s="40"/>
      <c r="R22" s="39"/>
      <c r="S22" s="39"/>
      <c r="T22" s="40"/>
      <c r="U22" s="40"/>
      <c r="V22" s="39"/>
      <c r="W22" s="39"/>
      <c r="Y22" s="17" t="n">
        <f aca="false">SUM(D22,F22,H22,J22,L22,N22,P22,R22,T22,V22)</f>
        <v>0</v>
      </c>
      <c r="Z22" s="17" t="n">
        <f aca="false">SUM(E22,G22,I22,K22,M22,O22,Q22,S22,U22,W22)</f>
        <v>0</v>
      </c>
      <c r="AB22" s="17" t="n">
        <f aca="false">Y22*0.05</f>
        <v>0</v>
      </c>
      <c r="AC22" s="17" t="n">
        <f aca="false">Z22*0.05</f>
        <v>0</v>
      </c>
      <c r="AE22" s="0" t="str">
        <f aca="false">IF(AB22=0,"",(AB22/M$2)*100)</f>
        <v/>
      </c>
      <c r="AF22" s="0" t="str">
        <f aca="false">IF(AC22=0,"",(AC22/M$3)*100)</f>
        <v/>
      </c>
    </row>
    <row r="23" customFormat="false" ht="12.75" hidden="false" customHeight="false" outlineLevel="0" collapsed="false">
      <c r="A23" s="41"/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AD23" s="44" t="s">
        <v>58</v>
      </c>
      <c r="AE23" s="44" t="n">
        <f aca="false">SUM(AE8:AE22)</f>
        <v>0.713716108452951</v>
      </c>
      <c r="AF23" s="44" t="n">
        <f aca="false">SUM(AF8:AF22)</f>
        <v>0.214646464646465</v>
      </c>
    </row>
    <row r="24" s="48" customFormat="true" ht="12.75" hidden="false" customHeight="false" outlineLevel="0" collapsed="false">
      <c r="A24" s="45" t="s">
        <v>59</v>
      </c>
      <c r="B24" s="46"/>
      <c r="C24" s="47"/>
      <c r="D24" s="40"/>
      <c r="E24" s="40"/>
      <c r="F24" s="47"/>
      <c r="G24" s="47"/>
      <c r="H24" s="40"/>
      <c r="I24" s="40"/>
      <c r="J24" s="47"/>
      <c r="K24" s="47"/>
      <c r="L24" s="40"/>
      <c r="M24" s="40"/>
      <c r="N24" s="47"/>
      <c r="O24" s="47"/>
      <c r="P24" s="40"/>
      <c r="Q24" s="40"/>
      <c r="R24" s="47"/>
      <c r="S24" s="47"/>
      <c r="T24" s="40"/>
      <c r="U24" s="40"/>
      <c r="V24" s="47"/>
      <c r="W24" s="47"/>
      <c r="Y24" s="48" t="n">
        <f aca="false">SUM(D24,F24,H24,J24,L24,N24,P24,R24,T24,V24)</f>
        <v>0</v>
      </c>
      <c r="Z24" s="48" t="n">
        <f aca="false">SUM(E24,G24,I24,K24,M24,O24,Q24,S24,U24,W24)</f>
        <v>0</v>
      </c>
      <c r="AB24" s="48" t="n">
        <f aca="false">Y24*0.05</f>
        <v>0</v>
      </c>
      <c r="AC24" s="48" t="n">
        <f aca="false">Z24*0.05</f>
        <v>0</v>
      </c>
      <c r="AE24" s="48" t="str">
        <f aca="false">IF(AB24=0,"",(AB24/M$2)*100)</f>
        <v/>
      </c>
      <c r="AF24" s="48" t="str">
        <f aca="false">IF(AC24=0,"",(AC24/M$3)*100)</f>
        <v/>
      </c>
    </row>
    <row r="25" s="48" customFormat="true" ht="12.75" hidden="false" customHeight="false" outlineLevel="0" collapsed="false">
      <c r="A25" s="45" t="s">
        <v>60</v>
      </c>
      <c r="B25" s="46"/>
      <c r="C25" s="47"/>
      <c r="D25" s="40"/>
      <c r="E25" s="40"/>
      <c r="F25" s="47"/>
      <c r="G25" s="47"/>
      <c r="H25" s="40"/>
      <c r="I25" s="40"/>
      <c r="J25" s="47"/>
      <c r="K25" s="47"/>
      <c r="L25" s="40"/>
      <c r="M25" s="40"/>
      <c r="N25" s="47"/>
      <c r="O25" s="47"/>
      <c r="P25" s="40"/>
      <c r="Q25" s="40"/>
      <c r="R25" s="47"/>
      <c r="S25" s="47"/>
      <c r="T25" s="40"/>
      <c r="U25" s="40"/>
      <c r="V25" s="47"/>
      <c r="W25" s="47"/>
      <c r="Y25" s="48" t="n">
        <f aca="false">SUM(D25,F25,H25,J25,L25,N25,P25,R25,T25,V25)</f>
        <v>0</v>
      </c>
      <c r="Z25" s="48" t="n">
        <f aca="false">SUM(E25,G25,I25,K25,M25,O25,Q25,S25,U25,W25)</f>
        <v>0</v>
      </c>
      <c r="AB25" s="48" t="n">
        <f aca="false">Y25*0.05</f>
        <v>0</v>
      </c>
      <c r="AC25" s="48" t="n">
        <f aca="false">Z25*0.05</f>
        <v>0</v>
      </c>
      <c r="AE25" s="48" t="str">
        <f aca="false">IF(AB25=0,"",(AB25/M$2)*100)</f>
        <v/>
      </c>
      <c r="AF25" s="48" t="str">
        <f aca="false">IF(AC25=0,"",(AC25/M$3)*100)</f>
        <v/>
      </c>
    </row>
    <row r="26" s="48" customFormat="true" ht="12.75" hidden="false" customHeight="false" outlineLevel="0" collapsed="false">
      <c r="A26" s="45" t="s">
        <v>61</v>
      </c>
      <c r="B26" s="46"/>
      <c r="C26" s="47"/>
      <c r="D26" s="40"/>
      <c r="E26" s="40"/>
      <c r="F26" s="47"/>
      <c r="G26" s="47"/>
      <c r="H26" s="40"/>
      <c r="I26" s="40"/>
      <c r="J26" s="47"/>
      <c r="K26" s="47"/>
      <c r="L26" s="40"/>
      <c r="M26" s="40"/>
      <c r="N26" s="47"/>
      <c r="O26" s="47"/>
      <c r="P26" s="40"/>
      <c r="Q26" s="40"/>
      <c r="R26" s="47"/>
      <c r="S26" s="47"/>
      <c r="T26" s="40"/>
      <c r="U26" s="40"/>
      <c r="V26" s="47"/>
      <c r="W26" s="47"/>
      <c r="Y26" s="48" t="n">
        <f aca="false">SUM(D26,F26,H26,J26,L26,N26,P26,R26,T26,V26)</f>
        <v>0</v>
      </c>
      <c r="Z26" s="48" t="n">
        <f aca="false">SUM(E26,G26,I26,K26,M26,O26,Q26,S26,U26,W26)</f>
        <v>0</v>
      </c>
      <c r="AB26" s="48" t="n">
        <f aca="false">Y26*0.05</f>
        <v>0</v>
      </c>
      <c r="AC26" s="48" t="n">
        <f aca="false">Z26*0.05</f>
        <v>0</v>
      </c>
      <c r="AE26" s="48" t="str">
        <f aca="false">IF(AB26=0,"",(AB26/M$2)*100)</f>
        <v/>
      </c>
      <c r="AF26" s="48" t="str">
        <f aca="false">IF(AC26=0,"",(AC26/M$3)*100)</f>
        <v/>
      </c>
    </row>
    <row r="27" s="48" customFormat="true" ht="12.75" hidden="false" customHeight="false" outlineLevel="0" collapsed="false">
      <c r="A27" s="45" t="s">
        <v>62</v>
      </c>
      <c r="B27" s="46"/>
      <c r="C27" s="47"/>
      <c r="D27" s="40"/>
      <c r="E27" s="40"/>
      <c r="F27" s="47"/>
      <c r="G27" s="47"/>
      <c r="H27" s="40"/>
      <c r="I27" s="40"/>
      <c r="J27" s="47"/>
      <c r="K27" s="47"/>
      <c r="L27" s="40"/>
      <c r="M27" s="40"/>
      <c r="N27" s="47"/>
      <c r="O27" s="47"/>
      <c r="P27" s="40"/>
      <c r="Q27" s="40"/>
      <c r="R27" s="47"/>
      <c r="S27" s="47"/>
      <c r="T27" s="40"/>
      <c r="U27" s="40"/>
      <c r="V27" s="47"/>
      <c r="W27" s="47"/>
      <c r="Y27" s="48" t="n">
        <f aca="false">SUM(D27,F27,H27,J27,L27,N27,P27,R27,T27,V27)</f>
        <v>0</v>
      </c>
      <c r="Z27" s="48" t="n">
        <f aca="false">SUM(E27,G27,I27,K27,M27,O27,Q27,S27,U27,W27)</f>
        <v>0</v>
      </c>
      <c r="AB27" s="48" t="n">
        <f aca="false">Y27*0.05</f>
        <v>0</v>
      </c>
      <c r="AC27" s="48" t="n">
        <f aca="false">Z27*0.05</f>
        <v>0</v>
      </c>
      <c r="AE27" s="48" t="str">
        <f aca="false">IF(AB27=0,"",(AB27/M$2)*100)</f>
        <v/>
      </c>
      <c r="AF27" s="48" t="str">
        <f aca="false">IF(AC27=0,"",(AC27/M$3)*100)</f>
        <v/>
      </c>
    </row>
    <row r="28" s="48" customFormat="true" ht="12.75" hidden="false" customHeight="false" outlineLevel="0" collapsed="false">
      <c r="A28" s="45" t="s">
        <v>63</v>
      </c>
      <c r="B28" s="46"/>
      <c r="C28" s="47"/>
      <c r="D28" s="40"/>
      <c r="E28" s="40"/>
      <c r="F28" s="47"/>
      <c r="G28" s="47"/>
      <c r="H28" s="40"/>
      <c r="I28" s="40"/>
      <c r="J28" s="47"/>
      <c r="K28" s="47"/>
      <c r="L28" s="40"/>
      <c r="M28" s="40"/>
      <c r="N28" s="47"/>
      <c r="O28" s="47"/>
      <c r="P28" s="40"/>
      <c r="Q28" s="40"/>
      <c r="R28" s="47"/>
      <c r="S28" s="47"/>
      <c r="T28" s="40"/>
      <c r="U28" s="40"/>
      <c r="V28" s="47"/>
      <c r="W28" s="47"/>
      <c r="Y28" s="48" t="n">
        <f aca="false">SUM(D28,F28,H28,J28,L28,N28,P28,R28,T28,V28)</f>
        <v>0</v>
      </c>
      <c r="Z28" s="48" t="n">
        <f aca="false">SUM(E28,G28,I28,K28,M28,O28,Q28,S28,U28,W28)</f>
        <v>0</v>
      </c>
      <c r="AB28" s="48" t="n">
        <f aca="false">Y28*0.05</f>
        <v>0</v>
      </c>
      <c r="AC28" s="48" t="n">
        <f aca="false">Z28*0.05</f>
        <v>0</v>
      </c>
      <c r="AE28" s="48" t="str">
        <f aca="false">IF(AB28=0,"",(AB28/M$2)*100)</f>
        <v/>
      </c>
      <c r="AF28" s="48" t="str">
        <f aca="false">IF(AC28=0,"",(AC28/M$3)*100)</f>
        <v/>
      </c>
    </row>
    <row r="29" customFormat="false" ht="12.75" hidden="false" customHeight="false" outlineLevel="0" collapsed="false">
      <c r="A29" s="41"/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AD29" s="44" t="s">
        <v>64</v>
      </c>
      <c r="AE29" s="49" t="n">
        <f aca="false">SUM(AE24:AE28)</f>
        <v>0</v>
      </c>
      <c r="AF29" s="49" t="n">
        <f aca="false">SUM(AF24:AF28)</f>
        <v>0</v>
      </c>
    </row>
    <row r="30" customFormat="false" ht="12.75" hidden="false" customHeight="false" outlineLevel="0" collapsed="false">
      <c r="A30" s="38" t="s">
        <v>65</v>
      </c>
      <c r="B30" s="30" t="s">
        <v>38</v>
      </c>
      <c r="C30" s="39" t="s">
        <v>66</v>
      </c>
      <c r="D30" s="40"/>
      <c r="E30" s="40"/>
      <c r="F30" s="39" t="n">
        <v>0.5</v>
      </c>
      <c r="G30" s="39"/>
      <c r="H30" s="40" t="n">
        <v>2</v>
      </c>
      <c r="I30" s="40" t="n">
        <v>0.5</v>
      </c>
      <c r="J30" s="39" t="n">
        <v>1</v>
      </c>
      <c r="K30" s="39"/>
      <c r="L30" s="40"/>
      <c r="M30" s="40"/>
      <c r="N30" s="39"/>
      <c r="O30" s="39"/>
      <c r="P30" s="40" t="n">
        <v>0.5</v>
      </c>
      <c r="Q30" s="40"/>
      <c r="R30" s="39"/>
      <c r="S30" s="39"/>
      <c r="T30" s="40" t="n">
        <v>0.1</v>
      </c>
      <c r="U30" s="40"/>
      <c r="V30" s="39" t="n">
        <v>0.1</v>
      </c>
      <c r="W30" s="39"/>
      <c r="Y30" s="17" t="n">
        <f aca="false">SUM(D30,F30,H30,J30,L30,N30,P30,R30,T30,V30)</f>
        <v>4.2</v>
      </c>
      <c r="Z30" s="17" t="n">
        <f aca="false">SUM(E30,G30,I30,K30,M30,O30,Q30,S30,U30,W30)</f>
        <v>0.5</v>
      </c>
      <c r="AB30" s="17" t="n">
        <f aca="false">Y30*0.05</f>
        <v>0.21</v>
      </c>
      <c r="AC30" s="17" t="n">
        <f aca="false">Z30*0.05</f>
        <v>0.025</v>
      </c>
      <c r="AE30" s="0" t="n">
        <f aca="false">IF(AB30=0,"",(AB30/M$2)*100)</f>
        <v>0.083732057416268</v>
      </c>
      <c r="AF30" s="0" t="n">
        <f aca="false">IF(AC30=0,"",(AC30/M$3)*100)</f>
        <v>0.0315656565656566</v>
      </c>
    </row>
    <row r="31" customFormat="false" ht="12.75" hidden="false" customHeight="false" outlineLevel="0" collapsed="false">
      <c r="A31" s="38" t="s">
        <v>67</v>
      </c>
      <c r="B31" s="30" t="s">
        <v>38</v>
      </c>
      <c r="C31" s="39" t="s">
        <v>68</v>
      </c>
      <c r="D31" s="40"/>
      <c r="E31" s="40"/>
      <c r="F31" s="39" t="n">
        <v>1</v>
      </c>
      <c r="G31" s="39"/>
      <c r="H31" s="40" t="n">
        <v>0.2</v>
      </c>
      <c r="I31" s="40" t="n">
        <v>0.5</v>
      </c>
      <c r="J31" s="39" t="n">
        <v>0.5</v>
      </c>
      <c r="K31" s="39"/>
      <c r="L31" s="40"/>
      <c r="M31" s="40"/>
      <c r="N31" s="39"/>
      <c r="O31" s="39"/>
      <c r="P31" s="40"/>
      <c r="Q31" s="40"/>
      <c r="R31" s="39"/>
      <c r="S31" s="39" t="n">
        <v>10</v>
      </c>
      <c r="T31" s="40" t="n">
        <v>7</v>
      </c>
      <c r="U31" s="40"/>
      <c r="V31" s="39" t="n">
        <v>10</v>
      </c>
      <c r="W31" s="39"/>
      <c r="Y31" s="17" t="n">
        <f aca="false">SUM(D31,F31,H31,J31,L31,N31,P31,R31,T31,V31)</f>
        <v>18.7</v>
      </c>
      <c r="Z31" s="17" t="n">
        <f aca="false">SUM(E31,G31,I31,K31,M31,O31,Q31,S31,U31,W31)</f>
        <v>10.5</v>
      </c>
      <c r="AB31" s="17" t="n">
        <f aca="false">Y31*0.05</f>
        <v>0.935</v>
      </c>
      <c r="AC31" s="17" t="n">
        <f aca="false">Z31*0.05</f>
        <v>0.525</v>
      </c>
      <c r="AE31" s="0" t="n">
        <f aca="false">IF(AB31=0,"",(AB31/M$2)*100)</f>
        <v>0.37280701754386</v>
      </c>
      <c r="AF31" s="0" t="n">
        <f aca="false">IF(AC31=0,"",(AC31/M$3)*100)</f>
        <v>0.662878787878788</v>
      </c>
    </row>
    <row r="32" customFormat="false" ht="12.75" hidden="false" customHeight="false" outlineLevel="0" collapsed="false">
      <c r="A32" s="38" t="s">
        <v>69</v>
      </c>
      <c r="B32" s="30" t="s">
        <v>38</v>
      </c>
      <c r="C32" s="39" t="s">
        <v>70</v>
      </c>
      <c r="D32" s="40"/>
      <c r="E32" s="40"/>
      <c r="F32" s="39" t="n">
        <v>0.5</v>
      </c>
      <c r="G32" s="39"/>
      <c r="H32" s="40"/>
      <c r="I32" s="40" t="n">
        <v>5</v>
      </c>
      <c r="J32" s="39"/>
      <c r="K32" s="39"/>
      <c r="L32" s="40" t="n">
        <v>3</v>
      </c>
      <c r="M32" s="40"/>
      <c r="N32" s="39"/>
      <c r="O32" s="39" t="n">
        <v>100</v>
      </c>
      <c r="P32" s="40"/>
      <c r="Q32" s="40"/>
      <c r="R32" s="39"/>
      <c r="S32" s="39" t="n">
        <v>10</v>
      </c>
      <c r="T32" s="40" t="n">
        <v>10</v>
      </c>
      <c r="U32" s="40"/>
      <c r="V32" s="39" t="n">
        <v>10</v>
      </c>
      <c r="W32" s="39"/>
      <c r="Y32" s="17" t="n">
        <f aca="false">SUM(D32,F32,H32,J32,L32,N32,P32,R32,T32,V32)</f>
        <v>23.5</v>
      </c>
      <c r="Z32" s="17" t="n">
        <f aca="false">SUM(E32,G32,I32,K32,M32,O32,Q32,S32,U32,W32)</f>
        <v>115</v>
      </c>
      <c r="AB32" s="17" t="n">
        <f aca="false">Y32*0.05</f>
        <v>1.175</v>
      </c>
      <c r="AC32" s="17" t="n">
        <f aca="false">Z32*0.05</f>
        <v>5.75</v>
      </c>
      <c r="AE32" s="0" t="n">
        <f aca="false">IF(AB32=0,"",(AB32/M$2)*100)</f>
        <v>0.468500797448166</v>
      </c>
      <c r="AF32" s="0" t="n">
        <f aca="false">IF(AC32=0,"",(AC32/M$3)*100)</f>
        <v>7.26010101010101</v>
      </c>
    </row>
    <row r="33" customFormat="false" ht="12.75" hidden="false" customHeight="false" outlineLevel="0" collapsed="false">
      <c r="A33" s="38" t="s">
        <v>71</v>
      </c>
      <c r="B33" s="30" t="s">
        <v>38</v>
      </c>
      <c r="C33" s="39" t="s">
        <v>72</v>
      </c>
      <c r="D33" s="40"/>
      <c r="E33" s="40"/>
      <c r="F33" s="39" t="n">
        <v>0.1</v>
      </c>
      <c r="G33" s="39"/>
      <c r="H33" s="40" t="n">
        <v>0.1</v>
      </c>
      <c r="I33" s="40"/>
      <c r="J33" s="39"/>
      <c r="K33" s="39"/>
      <c r="L33" s="40"/>
      <c r="M33" s="40"/>
      <c r="N33" s="39"/>
      <c r="O33" s="39"/>
      <c r="P33" s="40"/>
      <c r="Q33" s="40"/>
      <c r="R33" s="39"/>
      <c r="S33" s="39"/>
      <c r="T33" s="40"/>
      <c r="U33" s="40"/>
      <c r="V33" s="39"/>
      <c r="W33" s="39"/>
      <c r="Y33" s="17" t="n">
        <f aca="false">SUM(D33,F33,H33,J33,L33,N33,P33,R33,T33,V33)</f>
        <v>0.2</v>
      </c>
      <c r="Z33" s="17" t="n">
        <f aca="false">SUM(E33,G33,I33,K33,M33,O33,Q33,S33,U33,W33)</f>
        <v>0</v>
      </c>
      <c r="AB33" s="17" t="n">
        <f aca="false">Y33*0.05</f>
        <v>0.01</v>
      </c>
      <c r="AC33" s="17" t="n">
        <f aca="false">Z33*0.05</f>
        <v>0</v>
      </c>
      <c r="AE33" s="0" t="n">
        <f aca="false">IF(AB33=0,"",(AB33/M$2)*100)</f>
        <v>0.00398724082934609</v>
      </c>
      <c r="AF33" s="0" t="str">
        <f aca="false">IF(AC33=0,"",(AC33/M$3)*100)</f>
        <v/>
      </c>
    </row>
    <row r="34" customFormat="false" ht="12.75" hidden="false" customHeight="false" outlineLevel="0" collapsed="false">
      <c r="A34" s="38" t="s">
        <v>73</v>
      </c>
      <c r="B34" s="30" t="s">
        <v>38</v>
      </c>
      <c r="C34" s="39" t="s">
        <v>74</v>
      </c>
      <c r="D34" s="40"/>
      <c r="E34" s="40"/>
      <c r="F34" s="39" t="n">
        <v>0.05</v>
      </c>
      <c r="G34" s="39"/>
      <c r="H34" s="40"/>
      <c r="I34" s="40"/>
      <c r="J34" s="39"/>
      <c r="K34" s="39"/>
      <c r="L34" s="40"/>
      <c r="M34" s="40"/>
      <c r="N34" s="39"/>
      <c r="O34" s="39"/>
      <c r="P34" s="40"/>
      <c r="Q34" s="40"/>
      <c r="R34" s="39"/>
      <c r="S34" s="39" t="n">
        <v>0.1</v>
      </c>
      <c r="T34" s="40" t="n">
        <v>0.1</v>
      </c>
      <c r="U34" s="40"/>
      <c r="V34" s="39" t="n">
        <v>0.05</v>
      </c>
      <c r="W34" s="39"/>
      <c r="Y34" s="17" t="n">
        <f aca="false">SUM(D34,F34,H34,J34,L34,N34,P34,R34,T34,V34)</f>
        <v>0.2</v>
      </c>
      <c r="Z34" s="17" t="n">
        <f aca="false">SUM(E34,G34,I34,K34,M34,O34,Q34,S34,U34,W34)</f>
        <v>0.1</v>
      </c>
      <c r="AB34" s="17" t="n">
        <f aca="false">Y34*0.05</f>
        <v>0.01</v>
      </c>
      <c r="AC34" s="17" t="n">
        <f aca="false">Z34*0.05</f>
        <v>0.005</v>
      </c>
      <c r="AE34" s="0" t="n">
        <f aca="false">IF(AB34=0,"",(AB34/M$2)*100)</f>
        <v>0.00398724082934609</v>
      </c>
      <c r="AF34" s="0" t="n">
        <f aca="false">IF(AC34=0,"",(AC34/M$3)*100)</f>
        <v>0.00631313131313132</v>
      </c>
    </row>
    <row r="35" customFormat="false" ht="12.75" hidden="false" customHeight="false" outlineLevel="0" collapsed="false">
      <c r="A35" s="38" t="s">
        <v>75</v>
      </c>
      <c r="B35" s="30" t="s">
        <v>38</v>
      </c>
      <c r="C35" s="39" t="s">
        <v>76</v>
      </c>
      <c r="D35" s="40"/>
      <c r="E35" s="40"/>
      <c r="F35" s="39"/>
      <c r="G35" s="39"/>
      <c r="H35" s="40"/>
      <c r="I35" s="40" t="n">
        <v>0.2</v>
      </c>
      <c r="J35" s="39"/>
      <c r="K35" s="39"/>
      <c r="L35" s="40" t="n">
        <v>0.1</v>
      </c>
      <c r="M35" s="40"/>
      <c r="N35" s="39"/>
      <c r="O35" s="39"/>
      <c r="P35" s="40"/>
      <c r="Q35" s="40"/>
      <c r="R35" s="39"/>
      <c r="S35" s="39" t="n">
        <v>0.1</v>
      </c>
      <c r="T35" s="40" t="n">
        <v>0.1</v>
      </c>
      <c r="U35" s="40"/>
      <c r="V35" s="39" t="n">
        <v>0.1</v>
      </c>
      <c r="W35" s="39"/>
      <c r="Y35" s="17" t="n">
        <f aca="false">SUM(D35,F35,H35,J35,L35,N35,P35,R35,T35,V35)</f>
        <v>0.3</v>
      </c>
      <c r="Z35" s="17" t="n">
        <f aca="false">SUM(E35,G35,I35,K35,M35,O35,Q35,S35,U35,W35)</f>
        <v>0.3</v>
      </c>
      <c r="AB35" s="17" t="n">
        <f aca="false">Y35*0.05</f>
        <v>0.015</v>
      </c>
      <c r="AC35" s="17" t="n">
        <f aca="false">Z35*0.05</f>
        <v>0.015</v>
      </c>
      <c r="AE35" s="0" t="n">
        <f aca="false">IF(AB35=0,"",(AB35/M$2)*100)</f>
        <v>0.00598086124401914</v>
      </c>
      <c r="AF35" s="0" t="n">
        <f aca="false">IF(AC35=0,"",(AC35/M$3)*100)</f>
        <v>0.0189393939393939</v>
      </c>
    </row>
    <row r="36" customFormat="false" ht="12.75" hidden="false" customHeight="false" outlineLevel="0" collapsed="false">
      <c r="A36" s="38" t="s">
        <v>77</v>
      </c>
      <c r="B36" s="30" t="s">
        <v>38</v>
      </c>
      <c r="C36" s="39" t="s">
        <v>78</v>
      </c>
      <c r="D36" s="40"/>
      <c r="E36" s="40"/>
      <c r="F36" s="39"/>
      <c r="G36" s="39"/>
      <c r="H36" s="40"/>
      <c r="I36" s="40"/>
      <c r="J36" s="39"/>
      <c r="K36" s="39"/>
      <c r="L36" s="40"/>
      <c r="M36" s="40"/>
      <c r="N36" s="39"/>
      <c r="O36" s="39"/>
      <c r="P36" s="40"/>
      <c r="Q36" s="40"/>
      <c r="R36" s="39"/>
      <c r="S36" s="39"/>
      <c r="T36" s="40"/>
      <c r="U36" s="40"/>
      <c r="V36" s="39" t="n">
        <v>0.01</v>
      </c>
      <c r="W36" s="39"/>
      <c r="Y36" s="17" t="n">
        <f aca="false">SUM(D36,F36,H36,J36,L36,N36,P36,R36,T36,V36)</f>
        <v>0.01</v>
      </c>
      <c r="Z36" s="17" t="n">
        <f aca="false">SUM(E36,G36,I36,K36,M36,O36,Q36,S36,U36,W36)</f>
        <v>0</v>
      </c>
      <c r="AB36" s="17" t="n">
        <f aca="false">Y36*0.05</f>
        <v>0.0005</v>
      </c>
      <c r="AC36" s="17" t="n">
        <f aca="false">Z36*0.05</f>
        <v>0</v>
      </c>
      <c r="AE36" s="0" t="n">
        <f aca="false">IF(AB36=0,"",(AB36/M$2)*100)</f>
        <v>0.000199362041467305</v>
      </c>
      <c r="AF36" s="0" t="str">
        <f aca="false">IF(AC36=0,"",(AC36/M$3)*100)</f>
        <v/>
      </c>
    </row>
    <row r="37" customFormat="false" ht="12.75" hidden="false" customHeight="false" outlineLevel="0" collapsed="false">
      <c r="A37" s="38" t="s">
        <v>79</v>
      </c>
      <c r="B37" s="30"/>
      <c r="C37" s="39"/>
      <c r="D37" s="40"/>
      <c r="E37" s="40"/>
      <c r="F37" s="39"/>
      <c r="G37" s="39"/>
      <c r="H37" s="40"/>
      <c r="I37" s="40"/>
      <c r="J37" s="39"/>
      <c r="K37" s="39"/>
      <c r="L37" s="40"/>
      <c r="M37" s="40"/>
      <c r="N37" s="39"/>
      <c r="O37" s="39"/>
      <c r="P37" s="40"/>
      <c r="Q37" s="40"/>
      <c r="R37" s="39"/>
      <c r="S37" s="39"/>
      <c r="T37" s="40"/>
      <c r="U37" s="40"/>
      <c r="V37" s="39"/>
      <c r="W37" s="39"/>
      <c r="Y37" s="17" t="n">
        <f aca="false">SUM(D37,F37,H37,J37,L37,N37,P37,R37,T37,V37)</f>
        <v>0</v>
      </c>
      <c r="Z37" s="17" t="n">
        <f aca="false">SUM(E37,G37,I37,K37,M37,O37,Q37,S37,U37,W37)</f>
        <v>0</v>
      </c>
      <c r="AB37" s="17" t="n">
        <f aca="false">Y37*0.05</f>
        <v>0</v>
      </c>
      <c r="AC37" s="17" t="n">
        <f aca="false">Z37*0.05</f>
        <v>0</v>
      </c>
      <c r="AE37" s="0" t="str">
        <f aca="false">IF(AB37=0,"",(AB37/M$2)*100)</f>
        <v/>
      </c>
      <c r="AF37" s="0" t="str">
        <f aca="false">IF(AC37=0,"",(AC37/M$3)*100)</f>
        <v/>
      </c>
    </row>
    <row r="38" customFormat="false" ht="12.75" hidden="false" customHeight="false" outlineLevel="0" collapsed="false">
      <c r="A38" s="38" t="s">
        <v>80</v>
      </c>
      <c r="B38" s="30"/>
      <c r="C38" s="39"/>
      <c r="D38" s="40"/>
      <c r="E38" s="40"/>
      <c r="F38" s="39"/>
      <c r="G38" s="39"/>
      <c r="H38" s="40"/>
      <c r="I38" s="40"/>
      <c r="J38" s="39"/>
      <c r="K38" s="39"/>
      <c r="L38" s="40"/>
      <c r="M38" s="40"/>
      <c r="N38" s="39"/>
      <c r="O38" s="39"/>
      <c r="P38" s="40"/>
      <c r="Q38" s="40"/>
      <c r="R38" s="39"/>
      <c r="S38" s="39"/>
      <c r="T38" s="40"/>
      <c r="U38" s="40"/>
      <c r="V38" s="39"/>
      <c r="W38" s="39"/>
      <c r="Y38" s="17" t="n">
        <f aca="false">SUM(D38,F38,H38,J38,L38,N38,P38,R38,T38,V38)</f>
        <v>0</v>
      </c>
      <c r="Z38" s="17" t="n">
        <f aca="false">SUM(E38,G38,I38,K38,M38,O38,Q38,S38,U38,W38)</f>
        <v>0</v>
      </c>
      <c r="AB38" s="17" t="n">
        <f aca="false">Y38*0.05</f>
        <v>0</v>
      </c>
      <c r="AC38" s="17" t="n">
        <f aca="false">Z38*0.05</f>
        <v>0</v>
      </c>
      <c r="AE38" s="0" t="str">
        <f aca="false">IF(AB38=0,"",(AB38/M$2)*100)</f>
        <v/>
      </c>
      <c r="AF38" s="0" t="str">
        <f aca="false">IF(AC38=0,"",(AC38/M$3)*100)</f>
        <v/>
      </c>
    </row>
    <row r="39" customFormat="false" ht="12.75" hidden="false" customHeight="false" outlineLevel="0" collapsed="false">
      <c r="A39" s="38" t="s">
        <v>81</v>
      </c>
      <c r="B39" s="30"/>
      <c r="C39" s="39"/>
      <c r="D39" s="40"/>
      <c r="E39" s="40"/>
      <c r="F39" s="39"/>
      <c r="G39" s="39"/>
      <c r="H39" s="40"/>
      <c r="I39" s="40"/>
      <c r="J39" s="39"/>
      <c r="K39" s="39"/>
      <c r="L39" s="40"/>
      <c r="M39" s="40"/>
      <c r="N39" s="39"/>
      <c r="O39" s="39"/>
      <c r="P39" s="40"/>
      <c r="Q39" s="40"/>
      <c r="R39" s="39"/>
      <c r="S39" s="39"/>
      <c r="T39" s="40"/>
      <c r="U39" s="40"/>
      <c r="V39" s="39"/>
      <c r="W39" s="39"/>
      <c r="Y39" s="17" t="n">
        <f aca="false">SUM(D39,F39,H39,J39,L39,N39,P39,R39,T39,V39)</f>
        <v>0</v>
      </c>
      <c r="Z39" s="17" t="n">
        <f aca="false">SUM(E39,G39,I39,K39,M39,O39,Q39,S39,U39,W39)</f>
        <v>0</v>
      </c>
      <c r="AB39" s="17" t="n">
        <f aca="false">Y39*0.05</f>
        <v>0</v>
      </c>
      <c r="AC39" s="17" t="n">
        <f aca="false">Z39*0.05</f>
        <v>0</v>
      </c>
      <c r="AE39" s="0" t="str">
        <f aca="false">IF(AB39=0,"",(AB39/M$2)*100)</f>
        <v/>
      </c>
      <c r="AF39" s="0" t="str">
        <f aca="false">IF(AC39=0,"",(AC39/M$3)*100)</f>
        <v/>
      </c>
    </row>
    <row r="40" customFormat="false" ht="12.75" hidden="false" customHeight="false" outlineLevel="0" collapsed="false">
      <c r="A40" s="38" t="s">
        <v>82</v>
      </c>
      <c r="B40" s="30"/>
      <c r="C40" s="39"/>
      <c r="D40" s="40"/>
      <c r="E40" s="40"/>
      <c r="F40" s="39"/>
      <c r="G40" s="39"/>
      <c r="H40" s="40"/>
      <c r="I40" s="40"/>
      <c r="J40" s="39"/>
      <c r="K40" s="39"/>
      <c r="L40" s="40"/>
      <c r="M40" s="40"/>
      <c r="N40" s="39"/>
      <c r="O40" s="39"/>
      <c r="P40" s="40"/>
      <c r="Q40" s="40"/>
      <c r="R40" s="39"/>
      <c r="S40" s="39"/>
      <c r="T40" s="40"/>
      <c r="U40" s="40"/>
      <c r="V40" s="39"/>
      <c r="W40" s="39"/>
      <c r="Y40" s="17" t="n">
        <f aca="false">SUM(D40,F40,H40,J40,L40,N40,P40,R40,T40,V40)</f>
        <v>0</v>
      </c>
      <c r="Z40" s="17" t="n">
        <f aca="false">SUM(E40,G40,I40,K40,M40,O40,Q40,S40,U40,W40)</f>
        <v>0</v>
      </c>
      <c r="AB40" s="17" t="n">
        <f aca="false">Y40*0.05</f>
        <v>0</v>
      </c>
      <c r="AC40" s="17" t="n">
        <f aca="false">Z40*0.05</f>
        <v>0</v>
      </c>
      <c r="AE40" s="0" t="str">
        <f aca="false">IF(AB40=0,"",(AB40/M$2)*100)</f>
        <v/>
      </c>
      <c r="AF40" s="0" t="str">
        <f aca="false">IF(AC40=0,"",(AC40/M$3)*100)</f>
        <v/>
      </c>
    </row>
    <row r="41" customFormat="false" ht="12.75" hidden="false" customHeight="false" outlineLevel="0" collapsed="false">
      <c r="A41" s="38" t="s">
        <v>83</v>
      </c>
      <c r="B41" s="30"/>
      <c r="C41" s="39"/>
      <c r="D41" s="40"/>
      <c r="E41" s="40"/>
      <c r="F41" s="39"/>
      <c r="G41" s="39"/>
      <c r="H41" s="40"/>
      <c r="I41" s="40"/>
      <c r="J41" s="39"/>
      <c r="K41" s="39"/>
      <c r="L41" s="40"/>
      <c r="M41" s="40"/>
      <c r="N41" s="39"/>
      <c r="O41" s="39"/>
      <c r="P41" s="40"/>
      <c r="Q41" s="40"/>
      <c r="R41" s="39"/>
      <c r="S41" s="39"/>
      <c r="T41" s="40"/>
      <c r="U41" s="40"/>
      <c r="V41" s="39"/>
      <c r="W41" s="39"/>
      <c r="Y41" s="17" t="n">
        <f aca="false">SUM(D41,F41,H41,J41,L41,N41,P41,R41,T41,V41)</f>
        <v>0</v>
      </c>
      <c r="Z41" s="17" t="n">
        <f aca="false">SUM(E41,G41,I41,K41,M41,O41,Q41,S41,U41,W41)</f>
        <v>0</v>
      </c>
      <c r="AB41" s="17" t="n">
        <f aca="false">Y41*0.05</f>
        <v>0</v>
      </c>
      <c r="AC41" s="17" t="n">
        <f aca="false">Z41*0.05</f>
        <v>0</v>
      </c>
      <c r="AE41" s="0" t="str">
        <f aca="false">IF(AB41=0,"",(AB41/M$2)*100)</f>
        <v/>
      </c>
      <c r="AF41" s="0" t="str">
        <f aca="false">IF(AC41=0,"",(AC41/M$3)*100)</f>
        <v/>
      </c>
    </row>
    <row r="42" customFormat="false" ht="12.75" hidden="false" customHeight="false" outlineLevel="0" collapsed="false">
      <c r="A42" s="38" t="s">
        <v>84</v>
      </c>
      <c r="B42" s="30"/>
      <c r="C42" s="39"/>
      <c r="D42" s="40"/>
      <c r="E42" s="40"/>
      <c r="F42" s="39"/>
      <c r="G42" s="39"/>
      <c r="H42" s="40"/>
      <c r="I42" s="40"/>
      <c r="J42" s="39"/>
      <c r="K42" s="39"/>
      <c r="L42" s="40"/>
      <c r="M42" s="40"/>
      <c r="N42" s="39"/>
      <c r="O42" s="39"/>
      <c r="P42" s="40"/>
      <c r="Q42" s="40"/>
      <c r="R42" s="39"/>
      <c r="S42" s="39"/>
      <c r="T42" s="40"/>
      <c r="U42" s="40"/>
      <c r="V42" s="39"/>
      <c r="W42" s="39"/>
      <c r="Y42" s="17" t="n">
        <f aca="false">SUM(D42,F42,H42,J42,L42,N42,P42,R42,T42,V42)</f>
        <v>0</v>
      </c>
      <c r="Z42" s="17" t="n">
        <f aca="false">SUM(E42,G42,I42,K42,M42,O42,Q42,S42,U42,W42)</f>
        <v>0</v>
      </c>
      <c r="AB42" s="17" t="n">
        <f aca="false">Y42*0.05</f>
        <v>0</v>
      </c>
      <c r="AC42" s="17" t="n">
        <f aca="false">Z42*0.05</f>
        <v>0</v>
      </c>
      <c r="AE42" s="0" t="str">
        <f aca="false">IF(AB42=0,"",(AB42/M$2)*100)</f>
        <v/>
      </c>
      <c r="AF42" s="0" t="str">
        <f aca="false">IF(AC42=0,"",(AC42/M$3)*100)</f>
        <v/>
      </c>
    </row>
    <row r="43" customFormat="false" ht="12.75" hidden="false" customHeight="false" outlineLevel="0" collapsed="false">
      <c r="A43" s="38" t="s">
        <v>85</v>
      </c>
      <c r="B43" s="30"/>
      <c r="C43" s="39"/>
      <c r="D43" s="40"/>
      <c r="E43" s="40"/>
      <c r="F43" s="39"/>
      <c r="G43" s="39"/>
      <c r="H43" s="40"/>
      <c r="I43" s="40"/>
      <c r="J43" s="39"/>
      <c r="K43" s="39"/>
      <c r="L43" s="40"/>
      <c r="M43" s="40"/>
      <c r="N43" s="39"/>
      <c r="O43" s="39"/>
      <c r="P43" s="40"/>
      <c r="Q43" s="40"/>
      <c r="R43" s="39"/>
      <c r="S43" s="39"/>
      <c r="T43" s="40"/>
      <c r="U43" s="40"/>
      <c r="V43" s="39"/>
      <c r="W43" s="39"/>
      <c r="Y43" s="17" t="n">
        <f aca="false">SUM(D43,F43,H43,J43,L43,N43,P43,R43,T43,V43)</f>
        <v>0</v>
      </c>
      <c r="Z43" s="17" t="n">
        <f aca="false">SUM(E43,G43,I43,K43,M43,O43,Q43,S43,U43,W43)</f>
        <v>0</v>
      </c>
      <c r="AB43" s="17" t="n">
        <f aca="false">Y43*0.05</f>
        <v>0</v>
      </c>
      <c r="AC43" s="17" t="n">
        <f aca="false">Z43*0.05</f>
        <v>0</v>
      </c>
      <c r="AE43" s="0" t="str">
        <f aca="false">IF(AB43=0,"",(AB43/M$2)*100)</f>
        <v/>
      </c>
      <c r="AF43" s="0" t="str">
        <f aca="false">IF(AC43=0,"",(AC43/M$3)*100)</f>
        <v/>
      </c>
    </row>
    <row r="44" customFormat="false" ht="12.75" hidden="false" customHeight="false" outlineLevel="0" collapsed="false">
      <c r="A44" s="38" t="s">
        <v>86</v>
      </c>
      <c r="B44" s="30"/>
      <c r="C44" s="39"/>
      <c r="D44" s="40"/>
      <c r="E44" s="40"/>
      <c r="F44" s="39"/>
      <c r="G44" s="39"/>
      <c r="H44" s="40"/>
      <c r="I44" s="40"/>
      <c r="J44" s="39"/>
      <c r="K44" s="39"/>
      <c r="L44" s="40"/>
      <c r="M44" s="40"/>
      <c r="N44" s="39"/>
      <c r="O44" s="39"/>
      <c r="P44" s="40"/>
      <c r="Q44" s="40"/>
      <c r="R44" s="39"/>
      <c r="S44" s="39"/>
      <c r="T44" s="40"/>
      <c r="U44" s="40"/>
      <c r="V44" s="39"/>
      <c r="W44" s="39"/>
      <c r="Y44" s="17" t="n">
        <f aca="false">SUM(D44,F44,H44,J44,L44,N44,P44,R44,T44,V44)</f>
        <v>0</v>
      </c>
      <c r="Z44" s="17" t="n">
        <f aca="false">SUM(E44,G44,I44,K44,M44,O44,Q44,S44,U44,W44)</f>
        <v>0</v>
      </c>
      <c r="AB44" s="17" t="n">
        <f aca="false">Y44*0.05</f>
        <v>0</v>
      </c>
      <c r="AC44" s="17" t="n">
        <f aca="false">Z44*0.05</f>
        <v>0</v>
      </c>
      <c r="AE44" s="0" t="str">
        <f aca="false">IF(AB44=0,"",(AB44/M$2)*100)</f>
        <v/>
      </c>
      <c r="AF44" s="0" t="str">
        <f aca="false">IF(AC44=0,"",(AC44/M$3)*100)</f>
        <v/>
      </c>
    </row>
    <row r="45" customFormat="false" ht="12.75" hidden="false" customHeight="false" outlineLevel="0" collapsed="false">
      <c r="A45" s="41"/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AD45" s="44" t="s">
        <v>87</v>
      </c>
      <c r="AE45" s="44" t="n">
        <f aca="false">SUM(AE30:AE44)</f>
        <v>0.939194577352472</v>
      </c>
      <c r="AF45" s="44" t="n">
        <f aca="false">SUM(AF30:AF44)</f>
        <v>7.97979797979798</v>
      </c>
    </row>
    <row r="46" customFormat="false" ht="12.75" hidden="false" customHeight="false" outlineLevel="0" collapsed="false">
      <c r="A46" s="38" t="s">
        <v>88</v>
      </c>
      <c r="B46" s="30" t="s">
        <v>38</v>
      </c>
      <c r="C46" s="39" t="s">
        <v>89</v>
      </c>
      <c r="D46" s="40" t="n">
        <v>5</v>
      </c>
      <c r="E46" s="40"/>
      <c r="F46" s="39" t="n">
        <v>0.5</v>
      </c>
      <c r="G46" s="39"/>
      <c r="H46" s="40" t="n">
        <v>0.5</v>
      </c>
      <c r="I46" s="40"/>
      <c r="J46" s="39"/>
      <c r="K46" s="39"/>
      <c r="L46" s="40"/>
      <c r="M46" s="40"/>
      <c r="N46" s="39"/>
      <c r="O46" s="39"/>
      <c r="P46" s="40"/>
      <c r="Q46" s="40"/>
      <c r="R46" s="39"/>
      <c r="S46" s="39"/>
      <c r="T46" s="40"/>
      <c r="U46" s="40"/>
      <c r="V46" s="39"/>
      <c r="W46" s="39"/>
      <c r="Y46" s="17" t="n">
        <f aca="false">SUM(D46,F46,H46,J46,L46,N46,P46,R46,T46,V46)</f>
        <v>6</v>
      </c>
      <c r="Z46" s="17" t="n">
        <f aca="false">SUM(E46,G46,I46,K46,M46,O46,Q46,S46,U46,W46)</f>
        <v>0</v>
      </c>
      <c r="AB46" s="17" t="n">
        <f aca="false">Y46*0.05</f>
        <v>0.3</v>
      </c>
      <c r="AC46" s="17" t="n">
        <f aca="false">Z46*0.05</f>
        <v>0</v>
      </c>
      <c r="AE46" s="0" t="n">
        <f aca="false">IF(AB46=0,"",(AB46/M$2)*100)</f>
        <v>0.119617224880383</v>
      </c>
      <c r="AF46" s="0" t="str">
        <f aca="false">IF(AC46=0,"",(AC46/M$3)*100)</f>
        <v/>
      </c>
    </row>
    <row r="47" customFormat="false" ht="12.75" hidden="false" customHeight="false" outlineLevel="0" collapsed="false">
      <c r="A47" s="38" t="s">
        <v>90</v>
      </c>
      <c r="B47" s="30" t="s">
        <v>38</v>
      </c>
      <c r="C47" s="39" t="s">
        <v>91</v>
      </c>
      <c r="D47" s="40" t="n">
        <v>1</v>
      </c>
      <c r="E47" s="40"/>
      <c r="F47" s="39"/>
      <c r="G47" s="39"/>
      <c r="H47" s="40"/>
      <c r="I47" s="40"/>
      <c r="J47" s="39"/>
      <c r="K47" s="39"/>
      <c r="L47" s="40"/>
      <c r="M47" s="40"/>
      <c r="N47" s="39"/>
      <c r="O47" s="39"/>
      <c r="P47" s="40"/>
      <c r="Q47" s="40"/>
      <c r="R47" s="39"/>
      <c r="S47" s="39" t="n">
        <v>2</v>
      </c>
      <c r="T47" s="40" t="n">
        <v>1</v>
      </c>
      <c r="U47" s="40"/>
      <c r="V47" s="39" t="n">
        <v>1</v>
      </c>
      <c r="W47" s="39"/>
      <c r="Y47" s="17" t="n">
        <f aca="false">SUM(D47,F47,H47,J47,L47,N47,P47,R47,T47,V47)</f>
        <v>3</v>
      </c>
      <c r="Z47" s="17" t="n">
        <f aca="false">SUM(E47,G47,I47,K47,M47,O47,Q47,S47,U47,W47)</f>
        <v>2</v>
      </c>
      <c r="AB47" s="17" t="n">
        <f aca="false">Y47*0.05</f>
        <v>0.15</v>
      </c>
      <c r="AC47" s="17" t="n">
        <f aca="false">Z47*0.05</f>
        <v>0.1</v>
      </c>
      <c r="AE47" s="0" t="n">
        <f aca="false">IF(AB47=0,"",(AB47/M$2)*100)</f>
        <v>0.0598086124401914</v>
      </c>
      <c r="AF47" s="0" t="n">
        <f aca="false">IF(AC47=0,"",(AC47/M$3)*100)</f>
        <v>0.126262626262626</v>
      </c>
    </row>
    <row r="48" customFormat="false" ht="12.75" hidden="false" customHeight="false" outlineLevel="0" collapsed="false">
      <c r="A48" s="38" t="s">
        <v>92</v>
      </c>
      <c r="B48" s="30" t="s">
        <v>38</v>
      </c>
      <c r="C48" s="39" t="s">
        <v>93</v>
      </c>
      <c r="D48" s="40" t="n">
        <v>0.5</v>
      </c>
      <c r="E48" s="40"/>
      <c r="F48" s="39"/>
      <c r="G48" s="39"/>
      <c r="H48" s="40"/>
      <c r="I48" s="40"/>
      <c r="J48" s="39"/>
      <c r="K48" s="39"/>
      <c r="L48" s="40"/>
      <c r="M48" s="40"/>
      <c r="N48" s="39"/>
      <c r="O48" s="39"/>
      <c r="P48" s="40"/>
      <c r="Q48" s="40"/>
      <c r="R48" s="39"/>
      <c r="S48" s="39"/>
      <c r="T48" s="40"/>
      <c r="U48" s="40"/>
      <c r="V48" s="39"/>
      <c r="W48" s="39"/>
      <c r="Y48" s="17" t="n">
        <f aca="false">SUM(D48,F48,H48,J48,L48,N48,P48,R48,T48,V48)</f>
        <v>0.5</v>
      </c>
      <c r="Z48" s="17" t="n">
        <f aca="false">SUM(E48,G48,I48,K48,M48,O48,Q48,S48,U48,W48)</f>
        <v>0</v>
      </c>
      <c r="AB48" s="17" t="n">
        <f aca="false">Y48*0.05</f>
        <v>0.025</v>
      </c>
      <c r="AC48" s="17" t="n">
        <f aca="false">Z48*0.05</f>
        <v>0</v>
      </c>
      <c r="AE48" s="0" t="n">
        <f aca="false">IF(AB48=0,"",(AB48/M$2)*100)</f>
        <v>0.00996810207336523</v>
      </c>
      <c r="AF48" s="0" t="str">
        <f aca="false">IF(AC48=0,"",(AC48/M$3)*100)</f>
        <v/>
      </c>
    </row>
    <row r="49" customFormat="false" ht="12.75" hidden="false" customHeight="false" outlineLevel="0" collapsed="false">
      <c r="A49" s="38" t="s">
        <v>94</v>
      </c>
      <c r="B49" s="30" t="s">
        <v>38</v>
      </c>
      <c r="C49" s="39" t="s">
        <v>95</v>
      </c>
      <c r="D49" s="40" t="n">
        <v>0.5</v>
      </c>
      <c r="E49" s="40"/>
      <c r="F49" s="39" t="n">
        <v>0.5</v>
      </c>
      <c r="G49" s="39"/>
      <c r="H49" s="40" t="n">
        <v>0.1</v>
      </c>
      <c r="I49" s="40"/>
      <c r="J49" s="39" t="n">
        <v>0.5</v>
      </c>
      <c r="K49" s="39"/>
      <c r="L49" s="40"/>
      <c r="M49" s="40"/>
      <c r="N49" s="39"/>
      <c r="O49" s="39"/>
      <c r="P49" s="40" t="n">
        <v>1</v>
      </c>
      <c r="Q49" s="40"/>
      <c r="R49" s="39"/>
      <c r="S49" s="39" t="n">
        <v>0.5</v>
      </c>
      <c r="T49" s="40" t="n">
        <v>0.5</v>
      </c>
      <c r="U49" s="40"/>
      <c r="V49" s="39" t="n">
        <v>0.5</v>
      </c>
      <c r="W49" s="39"/>
      <c r="Y49" s="17" t="n">
        <f aca="false">SUM(D49,F49,H49,J49,L49,N49,P49,R49,T49,V49)</f>
        <v>3.6</v>
      </c>
      <c r="Z49" s="17" t="n">
        <f aca="false">SUM(E49,G49,I49,K49,M49,O49,Q49,S49,U49,W49)</f>
        <v>0.5</v>
      </c>
      <c r="AB49" s="17" t="n">
        <f aca="false">Y49*0.05</f>
        <v>0.18</v>
      </c>
      <c r="AC49" s="17" t="n">
        <f aca="false">Z49*0.05</f>
        <v>0.025</v>
      </c>
      <c r="AE49" s="0" t="n">
        <f aca="false">IF(AB49=0,"",(AB49/M$2)*100)</f>
        <v>0.0717703349282297</v>
      </c>
      <c r="AF49" s="0" t="n">
        <f aca="false">IF(AC49=0,"",(AC49/M$3)*100)</f>
        <v>0.0315656565656566</v>
      </c>
    </row>
    <row r="50" customFormat="false" ht="12.75" hidden="false" customHeight="false" outlineLevel="0" collapsed="false">
      <c r="A50" s="38" t="s">
        <v>96</v>
      </c>
      <c r="B50" s="30" t="s">
        <v>38</v>
      </c>
      <c r="C50" s="39" t="s">
        <v>97</v>
      </c>
      <c r="D50" s="40"/>
      <c r="E50" s="40"/>
      <c r="F50" s="39"/>
      <c r="G50" s="39"/>
      <c r="H50" s="40"/>
      <c r="I50" s="40"/>
      <c r="J50" s="39"/>
      <c r="K50" s="39"/>
      <c r="L50" s="40"/>
      <c r="M50" s="40"/>
      <c r="N50" s="39"/>
      <c r="O50" s="39"/>
      <c r="P50" s="40"/>
      <c r="Q50" s="40"/>
      <c r="R50" s="39"/>
      <c r="S50" s="39"/>
      <c r="T50" s="40"/>
      <c r="U50" s="40"/>
      <c r="V50" s="39" t="n">
        <v>0.1</v>
      </c>
      <c r="W50" s="39"/>
      <c r="Y50" s="17" t="n">
        <f aca="false">SUM(D50,F50,H50,J50,L50,N50,P50,R50,T50,V50)</f>
        <v>0.1</v>
      </c>
      <c r="Z50" s="17" t="n">
        <f aca="false">SUM(E50,G50,I50,K50,M50,O50,Q50,S50,U50,W50)</f>
        <v>0</v>
      </c>
      <c r="AB50" s="17" t="n">
        <f aca="false">Y50*0.05</f>
        <v>0.005</v>
      </c>
      <c r="AC50" s="17" t="n">
        <f aca="false">Z50*0.05</f>
        <v>0</v>
      </c>
      <c r="AE50" s="0" t="n">
        <f aca="false">IF(AB50=0,"",(AB50/M$2)*100)</f>
        <v>0.00199362041467305</v>
      </c>
      <c r="AF50" s="0" t="str">
        <f aca="false">IF(AC50=0,"",(AC50/M$3)*100)</f>
        <v/>
      </c>
    </row>
    <row r="51" customFormat="false" ht="12.75" hidden="false" customHeight="false" outlineLevel="0" collapsed="false">
      <c r="A51" s="38" t="s">
        <v>98</v>
      </c>
      <c r="B51" s="30"/>
      <c r="C51" s="39"/>
      <c r="D51" s="40"/>
      <c r="E51" s="40"/>
      <c r="F51" s="39"/>
      <c r="G51" s="39"/>
      <c r="H51" s="40"/>
      <c r="I51" s="40"/>
      <c r="J51" s="39"/>
      <c r="K51" s="39"/>
      <c r="L51" s="40"/>
      <c r="M51" s="40"/>
      <c r="N51" s="39"/>
      <c r="O51" s="39"/>
      <c r="P51" s="40"/>
      <c r="Q51" s="40"/>
      <c r="R51" s="39"/>
      <c r="S51" s="39"/>
      <c r="T51" s="40"/>
      <c r="U51" s="40"/>
      <c r="V51" s="39"/>
      <c r="W51" s="39"/>
      <c r="Y51" s="17" t="n">
        <f aca="false">SUM(D51,F51,H51,J51,L51,N51,P51,R51,T51,V51)</f>
        <v>0</v>
      </c>
      <c r="Z51" s="17" t="n">
        <f aca="false">SUM(E51,G51,I51,K51,M51,O51,Q51,S51,U51,W51)</f>
        <v>0</v>
      </c>
      <c r="AB51" s="17" t="n">
        <f aca="false">Y51*0.05</f>
        <v>0</v>
      </c>
      <c r="AC51" s="17" t="n">
        <f aca="false">Z51*0.05</f>
        <v>0</v>
      </c>
      <c r="AE51" s="0" t="str">
        <f aca="false">IF(AB51=0,"",(AB51/M$2)*100)</f>
        <v/>
      </c>
      <c r="AF51" s="0" t="str">
        <f aca="false">IF(AC51=0,"",(AC51/M$3)*100)</f>
        <v/>
      </c>
    </row>
    <row r="52" customFormat="false" ht="12.75" hidden="false" customHeight="false" outlineLevel="0" collapsed="false">
      <c r="A52" s="38" t="s">
        <v>99</v>
      </c>
      <c r="B52" s="30"/>
      <c r="C52" s="39"/>
      <c r="D52" s="40"/>
      <c r="E52" s="40"/>
      <c r="F52" s="39"/>
      <c r="G52" s="39"/>
      <c r="H52" s="40"/>
      <c r="I52" s="40"/>
      <c r="J52" s="39"/>
      <c r="K52" s="39"/>
      <c r="L52" s="40"/>
      <c r="M52" s="40"/>
      <c r="N52" s="39"/>
      <c r="O52" s="39"/>
      <c r="P52" s="40"/>
      <c r="Q52" s="40"/>
      <c r="R52" s="39"/>
      <c r="S52" s="39"/>
      <c r="T52" s="40"/>
      <c r="U52" s="40"/>
      <c r="V52" s="39"/>
      <c r="W52" s="39"/>
      <c r="Y52" s="17" t="n">
        <f aca="false">SUM(D52,F52,H52,J52,L52,N52,P52,R52,T52,V52)</f>
        <v>0</v>
      </c>
      <c r="Z52" s="17" t="n">
        <f aca="false">SUM(E52,G52,I52,K52,M52,O52,Q52,S52,U52,W52)</f>
        <v>0</v>
      </c>
      <c r="AB52" s="17" t="n">
        <f aca="false">Y52*0.05</f>
        <v>0</v>
      </c>
      <c r="AC52" s="17" t="n">
        <f aca="false">Z52*0.05</f>
        <v>0</v>
      </c>
      <c r="AE52" s="0" t="str">
        <f aca="false">IF(AB52=0,"",(AB52/M$2)*100)</f>
        <v/>
      </c>
      <c r="AF52" s="0" t="str">
        <f aca="false">IF(AC52=0,"",(AC52/M$3)*100)</f>
        <v/>
      </c>
    </row>
    <row r="53" customFormat="false" ht="12.75" hidden="false" customHeight="false" outlineLevel="0" collapsed="false">
      <c r="A53" s="38" t="s">
        <v>100</v>
      </c>
      <c r="B53" s="30"/>
      <c r="C53" s="39"/>
      <c r="D53" s="40"/>
      <c r="E53" s="40"/>
      <c r="F53" s="39"/>
      <c r="G53" s="39"/>
      <c r="H53" s="40"/>
      <c r="I53" s="40"/>
      <c r="J53" s="39"/>
      <c r="K53" s="39"/>
      <c r="L53" s="40"/>
      <c r="M53" s="40"/>
      <c r="N53" s="39"/>
      <c r="O53" s="39"/>
      <c r="P53" s="40"/>
      <c r="Q53" s="40"/>
      <c r="R53" s="39"/>
      <c r="S53" s="39"/>
      <c r="T53" s="40"/>
      <c r="U53" s="40"/>
      <c r="V53" s="39"/>
      <c r="W53" s="39"/>
      <c r="Y53" s="17" t="n">
        <f aca="false">SUM(D53,F53,H53,J53,L53,N53,P53,R53,T53,V53)</f>
        <v>0</v>
      </c>
      <c r="Z53" s="17" t="n">
        <f aca="false">SUM(E53,G53,I53,K53,M53,O53,Q53,S53,U53,W53)</f>
        <v>0</v>
      </c>
      <c r="AB53" s="17" t="n">
        <f aca="false">Y53*0.05</f>
        <v>0</v>
      </c>
      <c r="AC53" s="17" t="n">
        <f aca="false">Z53*0.05</f>
        <v>0</v>
      </c>
      <c r="AE53" s="0" t="str">
        <f aca="false">IF(AB53=0,"",(AB53/M$2)*100)</f>
        <v/>
      </c>
      <c r="AF53" s="0" t="str">
        <f aca="false">IF(AC53=0,"",(AC53/M$3)*100)</f>
        <v/>
      </c>
    </row>
    <row r="54" customFormat="false" ht="12.75" hidden="false" customHeight="false" outlineLevel="0" collapsed="false">
      <c r="A54" s="38" t="s">
        <v>101</v>
      </c>
      <c r="B54" s="30"/>
      <c r="C54" s="39"/>
      <c r="D54" s="40"/>
      <c r="E54" s="40"/>
      <c r="F54" s="39"/>
      <c r="G54" s="39"/>
      <c r="H54" s="40"/>
      <c r="I54" s="40"/>
      <c r="J54" s="39"/>
      <c r="K54" s="39"/>
      <c r="L54" s="40"/>
      <c r="M54" s="40"/>
      <c r="N54" s="39"/>
      <c r="O54" s="39"/>
      <c r="P54" s="40"/>
      <c r="Q54" s="40"/>
      <c r="R54" s="39"/>
      <c r="S54" s="39"/>
      <c r="T54" s="40"/>
      <c r="U54" s="40"/>
      <c r="V54" s="39"/>
      <c r="W54" s="39"/>
      <c r="Y54" s="17" t="n">
        <f aca="false">SUM(D54,F54,H54,J54,L54,N54,P54,R54,T54,V54)</f>
        <v>0</v>
      </c>
      <c r="Z54" s="17" t="n">
        <f aca="false">SUM(E54,G54,I54,K54,M54,O54,Q54,S54,U54,W54)</f>
        <v>0</v>
      </c>
      <c r="AB54" s="17" t="n">
        <f aca="false">Y54*0.05</f>
        <v>0</v>
      </c>
      <c r="AC54" s="17" t="n">
        <f aca="false">Z54*0.05</f>
        <v>0</v>
      </c>
      <c r="AE54" s="0" t="str">
        <f aca="false">IF(AB54=0,"",(AB54/M$2)*100)</f>
        <v/>
      </c>
      <c r="AF54" s="0" t="str">
        <f aca="false">IF(AC54=0,"",(AC54/M$3)*100)</f>
        <v/>
      </c>
    </row>
    <row r="55" customFormat="false" ht="12.75" hidden="false" customHeight="false" outlineLevel="0" collapsed="false">
      <c r="A55" s="38" t="s">
        <v>102</v>
      </c>
      <c r="B55" s="30"/>
      <c r="C55" s="39"/>
      <c r="D55" s="40"/>
      <c r="E55" s="40"/>
      <c r="F55" s="39"/>
      <c r="G55" s="39"/>
      <c r="H55" s="40"/>
      <c r="I55" s="40"/>
      <c r="J55" s="39"/>
      <c r="K55" s="39"/>
      <c r="L55" s="40"/>
      <c r="M55" s="40"/>
      <c r="N55" s="39"/>
      <c r="O55" s="39"/>
      <c r="P55" s="40"/>
      <c r="Q55" s="40"/>
      <c r="R55" s="39"/>
      <c r="S55" s="39"/>
      <c r="T55" s="40"/>
      <c r="U55" s="40"/>
      <c r="V55" s="39"/>
      <c r="W55" s="39"/>
      <c r="Y55" s="17" t="n">
        <f aca="false">SUM(D55,F55,H55,J55,L55,N55,P55,R55,T55,V55)</f>
        <v>0</v>
      </c>
      <c r="Z55" s="17" t="n">
        <f aca="false">SUM(E55,G55,I55,K55,M55,O55,Q55,S55,U55,W55)</f>
        <v>0</v>
      </c>
      <c r="AB55" s="17" t="n">
        <f aca="false">Y55*0.05</f>
        <v>0</v>
      </c>
      <c r="AC55" s="17" t="n">
        <f aca="false">Z55*0.05</f>
        <v>0</v>
      </c>
      <c r="AE55" s="0" t="str">
        <f aca="false">IF(AB55=0,"",(AB55/M$2)*100)</f>
        <v/>
      </c>
      <c r="AF55" s="0" t="str">
        <f aca="false">IF(AC55=0,"",(AC55/M$3)*100)</f>
        <v/>
      </c>
    </row>
    <row r="56" customFormat="false" ht="12.75" hidden="false" customHeight="false" outlineLevel="0" collapsed="false">
      <c r="AD56" s="44" t="s">
        <v>103</v>
      </c>
      <c r="AE56" s="44" t="n">
        <f aca="false">SUM(AE46:AE55)</f>
        <v>0.263157894736842</v>
      </c>
      <c r="AF56" s="44" t="n">
        <f aca="false">SUM(AF46:AF55)</f>
        <v>0.157828282828283</v>
      </c>
    </row>
    <row r="58" customFormat="false" ht="20.25" hidden="false" customHeight="false" outlineLevel="0" collapsed="false">
      <c r="A58" s="50"/>
      <c r="B58" s="11"/>
      <c r="C58" s="11"/>
    </row>
    <row r="59" customFormat="false" ht="12.75" hidden="false" customHeight="false" outlineLevel="0" collapsed="false">
      <c r="A59" s="11"/>
      <c r="B59" s="11"/>
      <c r="C59" s="11"/>
    </row>
    <row r="60" customFormat="false" ht="12.75" hidden="false" customHeight="false" outlineLevel="0" collapsed="false">
      <c r="A60" s="11"/>
      <c r="B60" s="11"/>
      <c r="C60" s="11"/>
    </row>
    <row r="61" customFormat="false" ht="12.75" hidden="false" customHeight="false" outlineLevel="0" collapsed="false">
      <c r="A61" s="11"/>
      <c r="B61" s="11"/>
      <c r="C61" s="11"/>
    </row>
    <row r="62" customFormat="false" ht="12.75" hidden="false" customHeight="false" outlineLevel="0" collapsed="false">
      <c r="A62" s="11"/>
      <c r="B62" s="11"/>
      <c r="C62" s="11"/>
    </row>
    <row r="63" customFormat="false" ht="12.75" hidden="false" customHeight="false" outlineLevel="0" collapsed="false">
      <c r="A63" s="11"/>
      <c r="B63" s="11"/>
      <c r="C63" s="11"/>
    </row>
    <row r="64" customFormat="false" ht="12.75" hidden="false" customHeight="false" outlineLevel="0" collapsed="false">
      <c r="A64" s="11"/>
      <c r="B64" s="51"/>
      <c r="C64" s="11"/>
      <c r="E64" s="52"/>
      <c r="F64" s="52"/>
    </row>
    <row r="65" customFormat="false" ht="12.75" hidden="false" customHeight="false" outlineLevel="0" collapsed="false">
      <c r="A65" s="11"/>
      <c r="B65" s="51"/>
      <c r="C65" s="11"/>
      <c r="D65" s="31"/>
      <c r="E65" s="52"/>
      <c r="F65" s="52"/>
    </row>
    <row r="66" customFormat="false" ht="12.75" hidden="false" customHeight="false" outlineLevel="0" collapsed="false">
      <c r="A66" s="11"/>
      <c r="B66" s="51"/>
      <c r="C66" s="11"/>
      <c r="D66" s="32"/>
      <c r="E66" s="31"/>
      <c r="F66" s="31"/>
    </row>
    <row r="67" customFormat="false" ht="12.75" hidden="false" customHeight="false" outlineLevel="0" collapsed="false">
      <c r="A67" s="11"/>
      <c r="B67" s="11"/>
      <c r="C67" s="11"/>
      <c r="E67" s="0" t="n">
        <f aca="false">AE8</f>
        <v>0.348883572567783</v>
      </c>
      <c r="F67" s="0" t="n">
        <f aca="false">AF8</f>
        <v>0.0757575757575758</v>
      </c>
    </row>
    <row r="68" customFormat="false" ht="12.75" hidden="false" customHeight="false" outlineLevel="0" collapsed="false">
      <c r="A68" s="11"/>
      <c r="B68" s="11"/>
      <c r="C68" s="11"/>
      <c r="E68" s="0" t="n">
        <f aca="false">AE9</f>
        <v>0.348883572567783</v>
      </c>
      <c r="F68" s="0" t="n">
        <f aca="false">AF9</f>
        <v>0.138888888888889</v>
      </c>
    </row>
    <row r="69" customFormat="false" ht="12.75" hidden="false" customHeight="false" outlineLevel="0" collapsed="false">
      <c r="A69" s="11"/>
      <c r="B69" s="11"/>
      <c r="C69" s="11"/>
      <c r="E69" s="0" t="n">
        <f aca="false">AE10</f>
        <v>0.00996810207336523</v>
      </c>
      <c r="F69" s="0" t="str">
        <f aca="false">AF10</f>
        <v/>
      </c>
    </row>
    <row r="70" customFormat="false" ht="12.75" hidden="false" customHeight="false" outlineLevel="0" collapsed="false">
      <c r="A70" s="11"/>
      <c r="B70" s="11"/>
      <c r="C70" s="11"/>
      <c r="E70" s="0" t="n">
        <f aca="false">AE11</f>
        <v>0.00199362041467305</v>
      </c>
      <c r="F70" s="0" t="str">
        <f aca="false">AF11</f>
        <v/>
      </c>
    </row>
    <row r="71" customFormat="false" ht="12.75" hidden="false" customHeight="false" outlineLevel="0" collapsed="false">
      <c r="A71" s="11"/>
      <c r="B71" s="11"/>
      <c r="C71" s="11"/>
      <c r="E71" s="0" t="n">
        <f aca="false">AE12</f>
        <v>0.00398724082934609</v>
      </c>
      <c r="F71" s="0" t="str">
        <f aca="false">AF12</f>
        <v/>
      </c>
    </row>
    <row r="72" customFormat="false" ht="12.75" hidden="false" customHeight="false" outlineLevel="0" collapsed="false">
      <c r="A72" s="11"/>
      <c r="B72" s="11"/>
      <c r="C72" s="11"/>
      <c r="E72" s="0" t="str">
        <f aca="false">AE13</f>
        <v/>
      </c>
      <c r="F72" s="0" t="str">
        <f aca="false">AF13</f>
        <v/>
      </c>
    </row>
    <row r="73" customFormat="false" ht="12.75" hidden="false" customHeight="false" outlineLevel="0" collapsed="false">
      <c r="A73" s="11"/>
      <c r="B73" s="11"/>
      <c r="C73" s="11"/>
      <c r="E73" s="0" t="str">
        <f aca="false">AE14</f>
        <v/>
      </c>
      <c r="F73" s="0" t="str">
        <f aca="false">AF14</f>
        <v/>
      </c>
    </row>
    <row r="74" customFormat="false" ht="12.75" hidden="false" customHeight="false" outlineLevel="0" collapsed="false">
      <c r="A74" s="11"/>
      <c r="B74" s="11"/>
      <c r="C74" s="11"/>
      <c r="E74" s="0" t="str">
        <f aca="false">AE15</f>
        <v/>
      </c>
      <c r="F74" s="0" t="str">
        <f aca="false">AF15</f>
        <v/>
      </c>
    </row>
    <row r="75" customFormat="false" ht="12.75" hidden="false" customHeight="false" outlineLevel="0" collapsed="false">
      <c r="A75" s="11"/>
      <c r="B75" s="11"/>
      <c r="C75" s="11"/>
      <c r="E75" s="0" t="str">
        <f aca="false">AE16</f>
        <v/>
      </c>
      <c r="F75" s="0" t="str">
        <f aca="false">AF16</f>
        <v/>
      </c>
    </row>
    <row r="76" customFormat="false" ht="12.75" hidden="false" customHeight="false" outlineLevel="0" collapsed="false">
      <c r="A76" s="11"/>
      <c r="B76" s="11"/>
      <c r="C76" s="11"/>
      <c r="E76" s="0" t="str">
        <f aca="false">AE17</f>
        <v/>
      </c>
      <c r="F76" s="0" t="str">
        <f aca="false">AF17</f>
        <v/>
      </c>
    </row>
    <row r="77" customFormat="false" ht="12.75" hidden="false" customHeight="false" outlineLevel="0" collapsed="false">
      <c r="A77" s="11"/>
      <c r="B77" s="11"/>
      <c r="C77" s="11"/>
      <c r="E77" s="0" t="str">
        <f aca="false">AE18</f>
        <v/>
      </c>
      <c r="F77" s="0" t="str">
        <f aca="false">AF18</f>
        <v/>
      </c>
    </row>
    <row r="78" customFormat="false" ht="12.75" hidden="false" customHeight="false" outlineLevel="0" collapsed="false">
      <c r="A78" s="11"/>
      <c r="B78" s="11"/>
      <c r="C78" s="11"/>
      <c r="E78" s="0" t="str">
        <f aca="false">AE19</f>
        <v/>
      </c>
      <c r="F78" s="0" t="str">
        <f aca="false">AF19</f>
        <v/>
      </c>
    </row>
    <row r="79" customFormat="false" ht="12.75" hidden="false" customHeight="false" outlineLevel="0" collapsed="false">
      <c r="A79" s="11"/>
      <c r="B79" s="11"/>
      <c r="C79" s="11"/>
      <c r="E79" s="0" t="str">
        <f aca="false">AE20</f>
        <v/>
      </c>
      <c r="F79" s="0" t="str">
        <f aca="false">AF20</f>
        <v/>
      </c>
    </row>
    <row r="80" customFormat="false" ht="12.75" hidden="false" customHeight="false" outlineLevel="0" collapsed="false">
      <c r="A80" s="11"/>
      <c r="B80" s="11"/>
      <c r="C80" s="11"/>
      <c r="E80" s="0" t="str">
        <f aca="false">AE21</f>
        <v/>
      </c>
      <c r="F80" s="0" t="str">
        <f aca="false">AF21</f>
        <v/>
      </c>
    </row>
    <row r="81" customFormat="false" ht="12.75" hidden="false" customHeight="false" outlineLevel="0" collapsed="false">
      <c r="A81" s="11"/>
      <c r="B81" s="11"/>
      <c r="C81" s="11"/>
      <c r="E81" s="0" t="str">
        <f aca="false">AE22</f>
        <v/>
      </c>
      <c r="F81" s="0" t="str">
        <f aca="false">AF22</f>
        <v/>
      </c>
    </row>
    <row r="82" customFormat="false" ht="12.75" hidden="false" customHeight="false" outlineLevel="0" collapsed="false">
      <c r="A82" s="11"/>
      <c r="B82" s="11"/>
      <c r="C82" s="11"/>
      <c r="D82" s="0" t="str">
        <f aca="false">AD23</f>
        <v>Total1 - Bryo</v>
      </c>
      <c r="E82" s="17" t="n">
        <f aca="false">AE23</f>
        <v>0.713716108452951</v>
      </c>
      <c r="F82" s="17" t="n">
        <f aca="false">AF23</f>
        <v>0.214646464646465</v>
      </c>
    </row>
    <row r="83" customFormat="false" ht="12.75" hidden="false" customHeight="false" outlineLevel="0" collapsed="false">
      <c r="A83" s="11"/>
      <c r="B83" s="11"/>
      <c r="C83" s="11"/>
      <c r="E83" s="0" t="str">
        <f aca="false">AE24</f>
        <v/>
      </c>
      <c r="F83" s="0" t="str">
        <f aca="false">AF24</f>
        <v/>
      </c>
    </row>
    <row r="84" customFormat="false" ht="12.75" hidden="false" customHeight="false" outlineLevel="0" collapsed="false">
      <c r="A84" s="11"/>
      <c r="B84" s="11"/>
      <c r="C84" s="11"/>
      <c r="E84" s="0" t="str">
        <f aca="false">AE25</f>
        <v/>
      </c>
      <c r="F84" s="0" t="str">
        <f aca="false">AF25</f>
        <v/>
      </c>
    </row>
    <row r="85" customFormat="false" ht="12.75" hidden="false" customHeight="false" outlineLevel="0" collapsed="false">
      <c r="A85" s="11"/>
      <c r="B85" s="11"/>
      <c r="C85" s="11"/>
      <c r="E85" s="0" t="str">
        <f aca="false">AE26</f>
        <v/>
      </c>
      <c r="F85" s="0" t="str">
        <f aca="false">AF26</f>
        <v/>
      </c>
    </row>
    <row r="86" customFormat="false" ht="12.75" hidden="false" customHeight="false" outlineLevel="0" collapsed="false">
      <c r="A86" s="11"/>
      <c r="B86" s="11"/>
      <c r="C86" s="11"/>
      <c r="E86" s="0" t="str">
        <f aca="false">AE27</f>
        <v/>
      </c>
      <c r="F86" s="0" t="str">
        <f aca="false">AF27</f>
        <v/>
      </c>
    </row>
    <row r="87" customFormat="false" ht="12.75" hidden="false" customHeight="false" outlineLevel="0" collapsed="false">
      <c r="A87" s="11"/>
      <c r="B87" s="11"/>
      <c r="C87" s="11"/>
      <c r="E87" s="0" t="str">
        <f aca="false">AE28</f>
        <v/>
      </c>
      <c r="F87" s="0" t="str">
        <f aca="false">AF28</f>
        <v/>
      </c>
    </row>
    <row r="88" customFormat="false" ht="12.75" hidden="false" customHeight="false" outlineLevel="0" collapsed="false">
      <c r="A88" s="11"/>
      <c r="B88" s="11"/>
      <c r="C88" s="11"/>
      <c r="D88" s="0" t="str">
        <f aca="false">AD29</f>
        <v>Total 2 - Hépatique</v>
      </c>
      <c r="E88" s="17" t="n">
        <f aca="false">AE29</f>
        <v>0</v>
      </c>
      <c r="F88" s="17" t="n">
        <f aca="false">AF29</f>
        <v>0</v>
      </c>
    </row>
    <row r="89" customFormat="false" ht="12.75" hidden="false" customHeight="false" outlineLevel="0" collapsed="false">
      <c r="A89" s="11"/>
      <c r="B89" s="11"/>
      <c r="C89" s="11"/>
      <c r="E89" s="0" t="n">
        <f aca="false">AE30</f>
        <v>0.083732057416268</v>
      </c>
      <c r="F89" s="0" t="n">
        <f aca="false">AF30</f>
        <v>0.0315656565656566</v>
      </c>
    </row>
    <row r="90" customFormat="false" ht="12.75" hidden="false" customHeight="false" outlineLevel="0" collapsed="false">
      <c r="A90" s="11"/>
      <c r="B90" s="11"/>
      <c r="C90" s="11"/>
      <c r="E90" s="0" t="n">
        <f aca="false">AE31</f>
        <v>0.37280701754386</v>
      </c>
      <c r="F90" s="0" t="n">
        <f aca="false">AF31</f>
        <v>0.662878787878788</v>
      </c>
    </row>
    <row r="91" customFormat="false" ht="12.75" hidden="false" customHeight="false" outlineLevel="0" collapsed="false">
      <c r="A91" s="11"/>
      <c r="B91" s="11"/>
      <c r="C91" s="11"/>
      <c r="E91" s="0" t="n">
        <f aca="false">AE32</f>
        <v>0.468500797448166</v>
      </c>
      <c r="F91" s="0" t="n">
        <f aca="false">AF32</f>
        <v>7.26010101010101</v>
      </c>
    </row>
    <row r="92" customFormat="false" ht="12.75" hidden="false" customHeight="false" outlineLevel="0" collapsed="false">
      <c r="A92" s="11"/>
      <c r="B92" s="11"/>
      <c r="C92" s="11"/>
      <c r="E92" s="0" t="n">
        <f aca="false">AE33</f>
        <v>0.00398724082934609</v>
      </c>
      <c r="F92" s="0" t="str">
        <f aca="false">AF33</f>
        <v/>
      </c>
    </row>
    <row r="93" customFormat="false" ht="12.75" hidden="false" customHeight="false" outlineLevel="0" collapsed="false">
      <c r="A93" s="11"/>
      <c r="B93" s="11"/>
      <c r="C93" s="11"/>
      <c r="E93" s="0" t="n">
        <f aca="false">AE34</f>
        <v>0.00398724082934609</v>
      </c>
      <c r="F93" s="0" t="n">
        <f aca="false">AF34</f>
        <v>0.00631313131313132</v>
      </c>
    </row>
    <row r="94" customFormat="false" ht="12.75" hidden="false" customHeight="false" outlineLevel="0" collapsed="false">
      <c r="A94" s="11"/>
      <c r="B94" s="11"/>
      <c r="C94" s="11"/>
      <c r="E94" s="0" t="n">
        <f aca="false">AE35</f>
        <v>0.00598086124401914</v>
      </c>
      <c r="F94" s="0" t="n">
        <f aca="false">AF35</f>
        <v>0.0189393939393939</v>
      </c>
    </row>
    <row r="95" customFormat="false" ht="12.75" hidden="false" customHeight="false" outlineLevel="0" collapsed="false">
      <c r="A95" s="11"/>
      <c r="B95" s="11"/>
      <c r="C95" s="11"/>
      <c r="E95" s="0" t="n">
        <f aca="false">AE36</f>
        <v>0.000199362041467305</v>
      </c>
      <c r="F95" s="0" t="str">
        <f aca="false">AF36</f>
        <v/>
      </c>
    </row>
    <row r="96" customFormat="false" ht="12.75" hidden="false" customHeight="false" outlineLevel="0" collapsed="false">
      <c r="A96" s="11"/>
      <c r="B96" s="11"/>
      <c r="C96" s="11"/>
      <c r="E96" s="0" t="str">
        <f aca="false">AE37</f>
        <v/>
      </c>
      <c r="F96" s="0" t="str">
        <f aca="false">AF37</f>
        <v/>
      </c>
    </row>
    <row r="97" customFormat="false" ht="12.75" hidden="false" customHeight="false" outlineLevel="0" collapsed="false">
      <c r="A97" s="11"/>
      <c r="B97" s="11"/>
      <c r="C97" s="11"/>
      <c r="E97" s="0" t="str">
        <f aca="false">AE38</f>
        <v/>
      </c>
      <c r="F97" s="0" t="str">
        <f aca="false">AF38</f>
        <v/>
      </c>
    </row>
    <row r="98" customFormat="false" ht="12.75" hidden="false" customHeight="false" outlineLevel="0" collapsed="false">
      <c r="A98" s="11"/>
      <c r="B98" s="11"/>
      <c r="C98" s="11"/>
      <c r="E98" s="0" t="str">
        <f aca="false">AE39</f>
        <v/>
      </c>
      <c r="F98" s="0" t="str">
        <f aca="false">AF39</f>
        <v/>
      </c>
    </row>
    <row r="99" customFormat="false" ht="12.75" hidden="false" customHeight="false" outlineLevel="0" collapsed="false">
      <c r="A99" s="11"/>
      <c r="B99" s="11"/>
      <c r="C99" s="11"/>
      <c r="E99" s="0" t="str">
        <f aca="false">AE40</f>
        <v/>
      </c>
      <c r="F99" s="0" t="str">
        <f aca="false">AF40</f>
        <v/>
      </c>
    </row>
    <row r="100" customFormat="false" ht="12.75" hidden="false" customHeight="false" outlineLevel="0" collapsed="false">
      <c r="A100" s="11"/>
      <c r="B100" s="11"/>
      <c r="C100" s="11"/>
      <c r="E100" s="0" t="str">
        <f aca="false">AE41</f>
        <v/>
      </c>
      <c r="F100" s="0" t="str">
        <f aca="false">AF41</f>
        <v/>
      </c>
    </row>
    <row r="101" customFormat="false" ht="12.75" hidden="false" customHeight="false" outlineLevel="0" collapsed="false">
      <c r="A101" s="11"/>
      <c r="B101" s="11"/>
      <c r="C101" s="11"/>
      <c r="E101" s="0" t="str">
        <f aca="false">AE42</f>
        <v/>
      </c>
      <c r="F101" s="0" t="str">
        <f aca="false">AF42</f>
        <v/>
      </c>
    </row>
    <row r="102" customFormat="false" ht="12.75" hidden="false" customHeight="false" outlineLevel="0" collapsed="false">
      <c r="A102" s="11"/>
      <c r="B102" s="11"/>
      <c r="C102" s="11"/>
      <c r="E102" s="0" t="str">
        <f aca="false">AE43</f>
        <v/>
      </c>
      <c r="F102" s="0" t="str">
        <f aca="false">AF43</f>
        <v/>
      </c>
    </row>
    <row r="103" customFormat="false" ht="12.75" hidden="false" customHeight="false" outlineLevel="0" collapsed="false">
      <c r="A103" s="11"/>
      <c r="B103" s="11"/>
      <c r="C103" s="11"/>
      <c r="E103" s="0" t="str">
        <f aca="false">AE44</f>
        <v/>
      </c>
      <c r="F103" s="0" t="str">
        <f aca="false">AF44</f>
        <v/>
      </c>
    </row>
    <row r="104" customFormat="false" ht="12.75" hidden="false" customHeight="false" outlineLevel="0" collapsed="false">
      <c r="A104" s="11"/>
      <c r="B104" s="11"/>
      <c r="C104" s="11"/>
      <c r="D104" s="0" t="str">
        <f aca="false">AD45</f>
        <v>Total 3 - Algues</v>
      </c>
      <c r="E104" s="17" t="n">
        <f aca="false">AE45</f>
        <v>0.939194577352472</v>
      </c>
      <c r="F104" s="17" t="n">
        <f aca="false">AF45</f>
        <v>7.97979797979798</v>
      </c>
    </row>
    <row r="105" customFormat="false" ht="12.75" hidden="false" customHeight="false" outlineLevel="0" collapsed="false">
      <c r="A105" s="11"/>
      <c r="B105" s="11"/>
      <c r="C105" s="11"/>
      <c r="E105" s="0" t="n">
        <f aca="false">AE46</f>
        <v>0.119617224880383</v>
      </c>
      <c r="F105" s="0" t="str">
        <f aca="false">AF46</f>
        <v/>
      </c>
    </row>
    <row r="106" customFormat="false" ht="12.75" hidden="false" customHeight="false" outlineLevel="0" collapsed="false">
      <c r="A106" s="11"/>
      <c r="B106" s="11"/>
      <c r="C106" s="11"/>
      <c r="E106" s="0" t="n">
        <f aca="false">AE47</f>
        <v>0.0598086124401914</v>
      </c>
      <c r="F106" s="0" t="n">
        <f aca="false">AF47</f>
        <v>0.126262626262626</v>
      </c>
    </row>
    <row r="107" customFormat="false" ht="12.75" hidden="false" customHeight="false" outlineLevel="0" collapsed="false">
      <c r="A107" s="11"/>
      <c r="B107" s="11"/>
      <c r="C107" s="11"/>
      <c r="E107" s="0" t="n">
        <f aca="false">AE48</f>
        <v>0.00996810207336523</v>
      </c>
      <c r="F107" s="0" t="str">
        <f aca="false">AF48</f>
        <v/>
      </c>
    </row>
    <row r="108" customFormat="false" ht="12.75" hidden="false" customHeight="false" outlineLevel="0" collapsed="false">
      <c r="A108" s="11"/>
      <c r="B108" s="11"/>
      <c r="C108" s="11"/>
      <c r="E108" s="0" t="n">
        <f aca="false">AE49</f>
        <v>0.0717703349282297</v>
      </c>
      <c r="F108" s="0" t="n">
        <f aca="false">AF49</f>
        <v>0.0315656565656566</v>
      </c>
    </row>
    <row r="109" customFormat="false" ht="12.75" hidden="false" customHeight="false" outlineLevel="0" collapsed="false">
      <c r="A109" s="11"/>
      <c r="B109" s="11"/>
      <c r="C109" s="11"/>
      <c r="E109" s="0" t="n">
        <f aca="false">AE50</f>
        <v>0.00199362041467305</v>
      </c>
      <c r="F109" s="0" t="str">
        <f aca="false">AF50</f>
        <v/>
      </c>
    </row>
    <row r="110" customFormat="false" ht="12.75" hidden="false" customHeight="false" outlineLevel="0" collapsed="false">
      <c r="A110" s="11"/>
      <c r="B110" s="11"/>
      <c r="C110" s="11"/>
      <c r="E110" s="0" t="str">
        <f aca="false">AE51</f>
        <v/>
      </c>
      <c r="F110" s="0" t="str">
        <f aca="false">AF51</f>
        <v/>
      </c>
    </row>
    <row r="111" customFormat="false" ht="12.75" hidden="false" customHeight="false" outlineLevel="0" collapsed="false">
      <c r="A111" s="11"/>
      <c r="B111" s="11"/>
      <c r="C111" s="11"/>
      <c r="E111" s="0" t="str">
        <f aca="false">AE52</f>
        <v/>
      </c>
      <c r="F111" s="0" t="str">
        <f aca="false">AF52</f>
        <v/>
      </c>
    </row>
    <row r="112" customFormat="false" ht="12.75" hidden="false" customHeight="false" outlineLevel="0" collapsed="false">
      <c r="A112" s="11"/>
      <c r="B112" s="11"/>
      <c r="C112" s="11"/>
      <c r="E112" s="0" t="str">
        <f aca="false">AE53</f>
        <v/>
      </c>
      <c r="F112" s="0" t="str">
        <f aca="false">AF53</f>
        <v/>
      </c>
    </row>
    <row r="113" customFormat="false" ht="12.75" hidden="false" customHeight="false" outlineLevel="0" collapsed="false">
      <c r="A113" s="11"/>
      <c r="B113" s="11"/>
      <c r="C113" s="11"/>
      <c r="E113" s="0" t="str">
        <f aca="false">AE54</f>
        <v/>
      </c>
      <c r="F113" s="0" t="str">
        <f aca="false">AF54</f>
        <v/>
      </c>
    </row>
    <row r="114" customFormat="false" ht="12.75" hidden="false" customHeight="false" outlineLevel="0" collapsed="false">
      <c r="A114" s="11"/>
      <c r="B114" s="11"/>
      <c r="C114" s="11"/>
      <c r="E114" s="0" t="str">
        <f aca="false">AE55</f>
        <v/>
      </c>
      <c r="F114" s="0" t="str">
        <f aca="false">AF55</f>
        <v/>
      </c>
    </row>
    <row r="115" customFormat="false" ht="12.75" hidden="false" customHeight="false" outlineLevel="0" collapsed="false">
      <c r="D115" s="0" t="str">
        <f aca="false">AD56</f>
        <v>Total4 - Phanérog.</v>
      </c>
      <c r="E115" s="17" t="n">
        <f aca="false">AE56</f>
        <v>0.263157894736842</v>
      </c>
      <c r="F115" s="17" t="n">
        <f aca="false">AF56</f>
        <v>0.157828282828283</v>
      </c>
    </row>
  </sheetData>
  <mergeCells count="14">
    <mergeCell ref="B5:B7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B64:B66"/>
    <mergeCell ref="E64:E65"/>
    <mergeCell ref="F64:F65"/>
  </mergeCell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F6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8" activeCellId="0" sqref="A8"/>
    </sheetView>
  </sheetViews>
  <sheetFormatPr defaultColWidth="11.0546875" defaultRowHeight="12.75" zeroHeight="false" outlineLevelRow="0" outlineLevelCol="0"/>
  <cols>
    <col collapsed="false" customWidth="true" hidden="false" outlineLevel="0" max="1" min="1" style="0" width="16.7"/>
    <col collapsed="false" customWidth="true" hidden="false" outlineLevel="0" max="3" min="3" style="0" width="32.14"/>
    <col collapsed="false" customWidth="true" hidden="false" outlineLevel="0" max="4" min="4" style="0" width="18.28"/>
  </cols>
  <sheetData>
    <row r="1" customFormat="false" ht="20.25" hidden="false" customHeight="false" outlineLevel="0" collapsed="false">
      <c r="A1" s="53" t="s">
        <v>104</v>
      </c>
    </row>
    <row r="3" customFormat="false" ht="12.75" hidden="false" customHeight="false" outlineLevel="0" collapsed="false">
      <c r="A3" s="0" t="s">
        <v>0</v>
      </c>
      <c r="B3" s="0" t="s">
        <v>1</v>
      </c>
      <c r="D3" s="11" t="s">
        <v>16</v>
      </c>
      <c r="E3" s="25" t="n">
        <v>42584</v>
      </c>
    </row>
    <row r="4" customFormat="false" ht="12.75" hidden="false" customHeight="false" outlineLevel="0" collapsed="false">
      <c r="A4" s="0" t="s">
        <v>6</v>
      </c>
      <c r="B4" s="0" t="s">
        <v>7</v>
      </c>
    </row>
    <row r="5" customFormat="false" ht="12.75" hidden="false" customHeight="false" outlineLevel="0" collapsed="false">
      <c r="A5" s="0" t="s">
        <v>10</v>
      </c>
      <c r="B5" s="0" t="s">
        <v>11</v>
      </c>
    </row>
    <row r="7" customFormat="false" ht="12.95" hidden="false" customHeight="true" outlineLevel="0" collapsed="false">
      <c r="A7" s="54"/>
      <c r="B7" s="55" t="s">
        <v>105</v>
      </c>
      <c r="C7" s="54"/>
      <c r="E7" s="56" t="s">
        <v>32</v>
      </c>
      <c r="F7" s="56" t="s">
        <v>32</v>
      </c>
    </row>
    <row r="8" customFormat="false" ht="12.75" hidden="false" customHeight="false" outlineLevel="0" collapsed="false">
      <c r="A8" s="57" t="s">
        <v>18</v>
      </c>
      <c r="B8" s="55"/>
      <c r="C8" s="58" t="s">
        <v>19</v>
      </c>
      <c r="D8" s="31"/>
      <c r="E8" s="56"/>
      <c r="F8" s="56"/>
    </row>
    <row r="9" customFormat="false" ht="12.75" hidden="false" customHeight="false" outlineLevel="0" collapsed="false">
      <c r="A9" s="57"/>
      <c r="B9" s="55"/>
      <c r="C9" s="57"/>
      <c r="D9" s="32"/>
      <c r="E9" s="30" t="s">
        <v>35</v>
      </c>
      <c r="F9" s="30" t="s">
        <v>36</v>
      </c>
    </row>
    <row r="10" customFormat="false" ht="12.75" hidden="false" customHeight="false" outlineLevel="0" collapsed="false">
      <c r="A10" s="38" t="s">
        <v>37</v>
      </c>
      <c r="B10" s="36" t="s">
        <v>38</v>
      </c>
      <c r="C10" s="38" t="s">
        <v>39</v>
      </c>
      <c r="D10" s="38"/>
      <c r="E10" s="59" t="n">
        <v>0.348883572567783</v>
      </c>
      <c r="F10" s="59" t="n">
        <v>0.0757575757575758</v>
      </c>
    </row>
    <row r="11" customFormat="false" ht="12.75" hidden="false" customHeight="false" outlineLevel="0" collapsed="false">
      <c r="A11" s="38" t="s">
        <v>40</v>
      </c>
      <c r="B11" s="36" t="s">
        <v>38</v>
      </c>
      <c r="C11" s="38" t="s">
        <v>41</v>
      </c>
      <c r="D11" s="38"/>
      <c r="E11" s="59" t="n">
        <v>0.348883572567783</v>
      </c>
      <c r="F11" s="59" t="n">
        <v>0.138888888888889</v>
      </c>
    </row>
    <row r="12" customFormat="false" ht="12.75" hidden="false" customHeight="false" outlineLevel="0" collapsed="false">
      <c r="A12" s="38" t="s">
        <v>42</v>
      </c>
      <c r="B12" s="36" t="s">
        <v>38</v>
      </c>
      <c r="C12" s="38" t="s">
        <v>43</v>
      </c>
      <c r="D12" s="38"/>
      <c r="E12" s="59" t="n">
        <v>0.00996810207336523</v>
      </c>
      <c r="F12" s="59"/>
    </row>
    <row r="13" customFormat="false" ht="12.75" hidden="false" customHeight="false" outlineLevel="0" collapsed="false">
      <c r="A13" s="38" t="s">
        <v>44</v>
      </c>
      <c r="B13" s="36" t="s">
        <v>38</v>
      </c>
      <c r="C13" s="38" t="s">
        <v>45</v>
      </c>
      <c r="D13" s="38"/>
      <c r="E13" s="59" t="n">
        <v>0.00199362041467305</v>
      </c>
      <c r="F13" s="59"/>
    </row>
    <row r="14" customFormat="false" ht="12.75" hidden="false" customHeight="false" outlineLevel="0" collapsed="false">
      <c r="A14" s="38" t="s">
        <v>46</v>
      </c>
      <c r="B14" s="36" t="s">
        <v>38</v>
      </c>
      <c r="C14" s="38" t="s">
        <v>47</v>
      </c>
      <c r="D14" s="38"/>
      <c r="E14" s="59" t="n">
        <v>0.00398724082934609</v>
      </c>
      <c r="F14" s="59"/>
    </row>
    <row r="15" customFormat="false" ht="12.75" hidden="false" customHeight="false" outlineLevel="0" collapsed="false">
      <c r="A15" s="38" t="s">
        <v>48</v>
      </c>
      <c r="B15" s="36"/>
      <c r="C15" s="38" t="n">
        <v>0</v>
      </c>
      <c r="D15" s="38"/>
      <c r="E15" s="59"/>
      <c r="F15" s="59"/>
    </row>
    <row r="16" customFormat="false" ht="12.75" hidden="false" customHeight="false" outlineLevel="0" collapsed="false">
      <c r="A16" s="38" t="s">
        <v>49</v>
      </c>
      <c r="B16" s="36"/>
      <c r="C16" s="38" t="n">
        <v>0</v>
      </c>
      <c r="D16" s="38"/>
      <c r="E16" s="59"/>
      <c r="F16" s="59"/>
    </row>
    <row r="17" customFormat="false" ht="12.75" hidden="false" customHeight="false" outlineLevel="0" collapsed="false">
      <c r="A17" s="38" t="s">
        <v>50</v>
      </c>
      <c r="B17" s="36"/>
      <c r="C17" s="38" t="n">
        <v>0</v>
      </c>
      <c r="D17" s="38"/>
      <c r="E17" s="59"/>
      <c r="F17" s="59"/>
    </row>
    <row r="18" customFormat="false" ht="12.75" hidden="false" customHeight="false" outlineLevel="0" collapsed="false">
      <c r="A18" s="38" t="s">
        <v>51</v>
      </c>
      <c r="B18" s="36"/>
      <c r="C18" s="38" t="n">
        <v>0</v>
      </c>
      <c r="D18" s="38"/>
      <c r="E18" s="59"/>
      <c r="F18" s="59"/>
    </row>
    <row r="19" customFormat="false" ht="12.75" hidden="false" customHeight="false" outlineLevel="0" collapsed="false">
      <c r="A19" s="38" t="s">
        <v>52</v>
      </c>
      <c r="B19" s="36"/>
      <c r="C19" s="38" t="n">
        <v>0</v>
      </c>
      <c r="D19" s="38"/>
      <c r="E19" s="59"/>
      <c r="F19" s="59"/>
    </row>
    <row r="20" customFormat="false" ht="12.75" hidden="false" customHeight="false" outlineLevel="0" collapsed="false">
      <c r="A20" s="38" t="s">
        <v>53</v>
      </c>
      <c r="B20" s="36"/>
      <c r="C20" s="38" t="n">
        <v>0</v>
      </c>
      <c r="D20" s="38"/>
      <c r="E20" s="59"/>
      <c r="F20" s="59"/>
    </row>
    <row r="21" customFormat="false" ht="12.75" hidden="false" customHeight="false" outlineLevel="0" collapsed="false">
      <c r="A21" s="38" t="s">
        <v>54</v>
      </c>
      <c r="B21" s="36"/>
      <c r="C21" s="38" t="n">
        <v>0</v>
      </c>
      <c r="D21" s="38"/>
      <c r="E21" s="59"/>
      <c r="F21" s="59"/>
    </row>
    <row r="22" customFormat="false" ht="12.75" hidden="false" customHeight="false" outlineLevel="0" collapsed="false">
      <c r="A22" s="38" t="s">
        <v>55</v>
      </c>
      <c r="B22" s="36"/>
      <c r="C22" s="38" t="n">
        <v>0</v>
      </c>
      <c r="D22" s="38"/>
      <c r="E22" s="59"/>
      <c r="F22" s="59"/>
    </row>
    <row r="23" customFormat="false" ht="12.75" hidden="false" customHeight="false" outlineLevel="0" collapsed="false">
      <c r="A23" s="38" t="s">
        <v>56</v>
      </c>
      <c r="B23" s="36"/>
      <c r="C23" s="38" t="n">
        <v>0</v>
      </c>
      <c r="D23" s="38"/>
      <c r="E23" s="59"/>
      <c r="F23" s="59"/>
    </row>
    <row r="24" customFormat="false" ht="12.75" hidden="false" customHeight="false" outlineLevel="0" collapsed="false">
      <c r="A24" s="38" t="s">
        <v>57</v>
      </c>
      <c r="B24" s="36"/>
      <c r="C24" s="38" t="n">
        <v>0</v>
      </c>
      <c r="D24" s="38"/>
      <c r="E24" s="59"/>
      <c r="F24" s="59"/>
    </row>
    <row r="25" customFormat="false" ht="12.75" hidden="false" customHeight="false" outlineLevel="0" collapsed="false">
      <c r="A25" s="41"/>
      <c r="B25" s="60"/>
      <c r="C25" s="41"/>
      <c r="D25" s="61" t="s">
        <v>58</v>
      </c>
      <c r="E25" s="62" t="n">
        <v>0.71371610845295</v>
      </c>
      <c r="F25" s="62" t="n">
        <v>0.214646464646465</v>
      </c>
    </row>
    <row r="26" customFormat="false" ht="12.75" hidden="false" customHeight="false" outlineLevel="0" collapsed="false">
      <c r="A26" s="38" t="s">
        <v>59</v>
      </c>
      <c r="B26" s="36"/>
      <c r="C26" s="38" t="n">
        <v>0</v>
      </c>
      <c r="D26" s="38"/>
      <c r="E26" s="59"/>
      <c r="F26" s="59"/>
    </row>
    <row r="27" customFormat="false" ht="12.75" hidden="false" customHeight="false" outlineLevel="0" collapsed="false">
      <c r="A27" s="38" t="s">
        <v>60</v>
      </c>
      <c r="B27" s="36"/>
      <c r="C27" s="38" t="n">
        <v>0</v>
      </c>
      <c r="D27" s="38"/>
      <c r="E27" s="59"/>
      <c r="F27" s="59"/>
    </row>
    <row r="28" customFormat="false" ht="12.75" hidden="false" customHeight="false" outlineLevel="0" collapsed="false">
      <c r="A28" s="38" t="s">
        <v>61</v>
      </c>
      <c r="B28" s="36"/>
      <c r="C28" s="38" t="n">
        <v>0</v>
      </c>
      <c r="D28" s="38"/>
      <c r="E28" s="59"/>
      <c r="F28" s="59"/>
    </row>
    <row r="29" customFormat="false" ht="12.75" hidden="false" customHeight="false" outlineLevel="0" collapsed="false">
      <c r="A29" s="38" t="s">
        <v>62</v>
      </c>
      <c r="B29" s="36"/>
      <c r="C29" s="38" t="n">
        <v>0</v>
      </c>
      <c r="D29" s="38"/>
      <c r="E29" s="59"/>
      <c r="F29" s="59"/>
    </row>
    <row r="30" customFormat="false" ht="12.75" hidden="false" customHeight="false" outlineLevel="0" collapsed="false">
      <c r="A30" s="38" t="s">
        <v>63</v>
      </c>
      <c r="B30" s="36"/>
      <c r="C30" s="38" t="n">
        <v>0</v>
      </c>
      <c r="D30" s="38"/>
      <c r="E30" s="59"/>
      <c r="F30" s="59"/>
    </row>
    <row r="31" customFormat="false" ht="12.75" hidden="false" customHeight="false" outlineLevel="0" collapsed="false">
      <c r="A31" s="41"/>
      <c r="B31" s="60"/>
      <c r="C31" s="41"/>
      <c r="D31" s="61" t="s">
        <v>64</v>
      </c>
      <c r="E31" s="62" t="n">
        <v>0</v>
      </c>
      <c r="F31" s="62" t="n">
        <v>0</v>
      </c>
    </row>
    <row r="32" customFormat="false" ht="12.75" hidden="false" customHeight="false" outlineLevel="0" collapsed="false">
      <c r="A32" s="38" t="s">
        <v>65</v>
      </c>
      <c r="B32" s="36" t="s">
        <v>38</v>
      </c>
      <c r="C32" s="38" t="s">
        <v>66</v>
      </c>
      <c r="D32" s="38"/>
      <c r="E32" s="59" t="n">
        <v>0.0837320574162679</v>
      </c>
      <c r="F32" s="59" t="n">
        <v>0.0315656565656566</v>
      </c>
    </row>
    <row r="33" customFormat="false" ht="12.75" hidden="false" customHeight="false" outlineLevel="0" collapsed="false">
      <c r="A33" s="38" t="s">
        <v>67</v>
      </c>
      <c r="B33" s="36" t="s">
        <v>38</v>
      </c>
      <c r="C33" s="38" t="s">
        <v>68</v>
      </c>
      <c r="D33" s="38"/>
      <c r="E33" s="59" t="n">
        <v>0.37280701754386</v>
      </c>
      <c r="F33" s="59" t="n">
        <v>0.662878787878788</v>
      </c>
    </row>
    <row r="34" customFormat="false" ht="12.75" hidden="false" customHeight="false" outlineLevel="0" collapsed="false">
      <c r="A34" s="38" t="s">
        <v>69</v>
      </c>
      <c r="B34" s="36" t="s">
        <v>38</v>
      </c>
      <c r="C34" s="38" t="s">
        <v>70</v>
      </c>
      <c r="D34" s="38"/>
      <c r="E34" s="59" t="n">
        <v>0.468500797448166</v>
      </c>
      <c r="F34" s="59" t="n">
        <v>7.26010101010101</v>
      </c>
    </row>
    <row r="35" customFormat="false" ht="12.75" hidden="false" customHeight="false" outlineLevel="0" collapsed="false">
      <c r="A35" s="38" t="s">
        <v>71</v>
      </c>
      <c r="B35" s="36" t="s">
        <v>38</v>
      </c>
      <c r="C35" s="38" t="s">
        <v>72</v>
      </c>
      <c r="D35" s="38"/>
      <c r="E35" s="59" t="n">
        <v>0.00398724082934609</v>
      </c>
      <c r="F35" s="59"/>
    </row>
    <row r="36" customFormat="false" ht="12.75" hidden="false" customHeight="false" outlineLevel="0" collapsed="false">
      <c r="A36" s="38" t="s">
        <v>73</v>
      </c>
      <c r="B36" s="36" t="s">
        <v>38</v>
      </c>
      <c r="C36" s="38" t="s">
        <v>74</v>
      </c>
      <c r="D36" s="38"/>
      <c r="E36" s="59" t="n">
        <v>0.00398724082934609</v>
      </c>
      <c r="F36" s="59" t="n">
        <v>0.00631313131313132</v>
      </c>
    </row>
    <row r="37" customFormat="false" ht="12.75" hidden="false" customHeight="false" outlineLevel="0" collapsed="false">
      <c r="A37" s="38" t="s">
        <v>75</v>
      </c>
      <c r="B37" s="36" t="s">
        <v>38</v>
      </c>
      <c r="C37" s="38" t="s">
        <v>76</v>
      </c>
      <c r="D37" s="38"/>
      <c r="E37" s="59" t="n">
        <v>0.00598086124401914</v>
      </c>
      <c r="F37" s="59" t="n">
        <v>0.0189393939393939</v>
      </c>
    </row>
    <row r="38" customFormat="false" ht="12.75" hidden="false" customHeight="false" outlineLevel="0" collapsed="false">
      <c r="A38" s="38" t="s">
        <v>77</v>
      </c>
      <c r="B38" s="36" t="s">
        <v>38</v>
      </c>
      <c r="C38" s="38" t="s">
        <v>78</v>
      </c>
      <c r="D38" s="38"/>
      <c r="E38" s="59" t="n">
        <v>0.000199362041467305</v>
      </c>
      <c r="F38" s="59"/>
    </row>
    <row r="39" customFormat="false" ht="12.75" hidden="false" customHeight="false" outlineLevel="0" collapsed="false">
      <c r="A39" s="38" t="s">
        <v>79</v>
      </c>
      <c r="B39" s="36"/>
      <c r="C39" s="38" t="n">
        <v>0</v>
      </c>
      <c r="D39" s="38"/>
      <c r="E39" s="59"/>
      <c r="F39" s="59"/>
    </row>
    <row r="40" customFormat="false" ht="12.75" hidden="false" customHeight="false" outlineLevel="0" collapsed="false">
      <c r="A40" s="38" t="s">
        <v>80</v>
      </c>
      <c r="B40" s="36"/>
      <c r="C40" s="38" t="n">
        <v>0</v>
      </c>
      <c r="D40" s="38"/>
      <c r="E40" s="59"/>
      <c r="F40" s="59"/>
    </row>
    <row r="41" customFormat="false" ht="12.75" hidden="false" customHeight="false" outlineLevel="0" collapsed="false">
      <c r="A41" s="38" t="s">
        <v>81</v>
      </c>
      <c r="B41" s="36"/>
      <c r="C41" s="38" t="n">
        <v>0</v>
      </c>
      <c r="D41" s="38"/>
      <c r="E41" s="59"/>
      <c r="F41" s="59"/>
    </row>
    <row r="42" customFormat="false" ht="12.75" hidden="false" customHeight="false" outlineLevel="0" collapsed="false">
      <c r="A42" s="38" t="s">
        <v>82</v>
      </c>
      <c r="B42" s="36"/>
      <c r="C42" s="38" t="n">
        <v>0</v>
      </c>
      <c r="D42" s="38"/>
      <c r="E42" s="59"/>
      <c r="F42" s="59"/>
    </row>
    <row r="43" customFormat="false" ht="12.75" hidden="false" customHeight="false" outlineLevel="0" collapsed="false">
      <c r="A43" s="38" t="s">
        <v>83</v>
      </c>
      <c r="B43" s="36"/>
      <c r="C43" s="38" t="n">
        <v>0</v>
      </c>
      <c r="D43" s="38"/>
      <c r="E43" s="59"/>
      <c r="F43" s="59"/>
    </row>
    <row r="44" customFormat="false" ht="12.75" hidden="false" customHeight="false" outlineLevel="0" collapsed="false">
      <c r="A44" s="38" t="s">
        <v>84</v>
      </c>
      <c r="B44" s="36"/>
      <c r="C44" s="38" t="n">
        <v>0</v>
      </c>
      <c r="D44" s="38"/>
      <c r="E44" s="59"/>
      <c r="F44" s="59"/>
    </row>
    <row r="45" customFormat="false" ht="12.75" hidden="false" customHeight="false" outlineLevel="0" collapsed="false">
      <c r="A45" s="38" t="s">
        <v>85</v>
      </c>
      <c r="B45" s="36"/>
      <c r="C45" s="38" t="n">
        <v>0</v>
      </c>
      <c r="D45" s="38"/>
      <c r="E45" s="59"/>
      <c r="F45" s="59"/>
    </row>
    <row r="46" customFormat="false" ht="12.75" hidden="false" customHeight="false" outlineLevel="0" collapsed="false">
      <c r="A46" s="38" t="s">
        <v>86</v>
      </c>
      <c r="B46" s="36"/>
      <c r="C46" s="38" t="n">
        <v>0</v>
      </c>
      <c r="D46" s="38"/>
      <c r="E46" s="59"/>
      <c r="F46" s="59"/>
    </row>
    <row r="47" customFormat="false" ht="12.75" hidden="false" customHeight="false" outlineLevel="0" collapsed="false">
      <c r="A47" s="41"/>
      <c r="B47" s="60"/>
      <c r="C47" s="41"/>
      <c r="D47" s="61" t="s">
        <v>87</v>
      </c>
      <c r="E47" s="62" t="n">
        <v>0.939194577352472</v>
      </c>
      <c r="F47" s="62" t="n">
        <v>7.97979797979798</v>
      </c>
    </row>
    <row r="48" customFormat="false" ht="12.75" hidden="false" customHeight="false" outlineLevel="0" collapsed="false">
      <c r="A48" s="38" t="s">
        <v>88</v>
      </c>
      <c r="B48" s="36" t="s">
        <v>38</v>
      </c>
      <c r="C48" s="38" t="s">
        <v>89</v>
      </c>
      <c r="D48" s="38"/>
      <c r="E48" s="59" t="n">
        <v>0.119617224880383</v>
      </c>
      <c r="F48" s="59"/>
    </row>
    <row r="49" customFormat="false" ht="12.75" hidden="false" customHeight="false" outlineLevel="0" collapsed="false">
      <c r="A49" s="38" t="s">
        <v>90</v>
      </c>
      <c r="B49" s="36" t="s">
        <v>38</v>
      </c>
      <c r="C49" s="38" t="s">
        <v>91</v>
      </c>
      <c r="D49" s="38"/>
      <c r="E49" s="59" t="n">
        <v>0.0598086124401914</v>
      </c>
      <c r="F49" s="59" t="n">
        <v>0.126262626262626</v>
      </c>
    </row>
    <row r="50" customFormat="false" ht="12.75" hidden="false" customHeight="false" outlineLevel="0" collapsed="false">
      <c r="A50" s="38" t="s">
        <v>92</v>
      </c>
      <c r="B50" s="36" t="s">
        <v>38</v>
      </c>
      <c r="C50" s="38" t="s">
        <v>93</v>
      </c>
      <c r="D50" s="38"/>
      <c r="E50" s="59" t="n">
        <v>0.00996810207336523</v>
      </c>
      <c r="F50" s="59"/>
    </row>
    <row r="51" customFormat="false" ht="12.75" hidden="false" customHeight="false" outlineLevel="0" collapsed="false">
      <c r="A51" s="38" t="s">
        <v>94</v>
      </c>
      <c r="B51" s="36" t="s">
        <v>38</v>
      </c>
      <c r="C51" s="38" t="s">
        <v>95</v>
      </c>
      <c r="D51" s="38"/>
      <c r="E51" s="59" t="n">
        <v>0.0717703349282297</v>
      </c>
      <c r="F51" s="59" t="n">
        <v>0.0315656565656566</v>
      </c>
    </row>
    <row r="52" customFormat="false" ht="12.75" hidden="false" customHeight="false" outlineLevel="0" collapsed="false">
      <c r="A52" s="38" t="s">
        <v>96</v>
      </c>
      <c r="B52" s="36" t="s">
        <v>38</v>
      </c>
      <c r="C52" s="38" t="s">
        <v>97</v>
      </c>
      <c r="D52" s="38"/>
      <c r="E52" s="59" t="n">
        <v>0.00199362041467305</v>
      </c>
      <c r="F52" s="59"/>
    </row>
    <row r="53" customFormat="false" ht="12.75" hidden="false" customHeight="false" outlineLevel="0" collapsed="false">
      <c r="A53" s="38" t="s">
        <v>98</v>
      </c>
      <c r="B53" s="36"/>
      <c r="C53" s="38" t="n">
        <v>0</v>
      </c>
      <c r="D53" s="38"/>
      <c r="E53" s="59"/>
      <c r="F53" s="59"/>
    </row>
    <row r="54" customFormat="false" ht="12.75" hidden="false" customHeight="false" outlineLevel="0" collapsed="false">
      <c r="A54" s="38" t="s">
        <v>99</v>
      </c>
      <c r="B54" s="36"/>
      <c r="C54" s="38" t="n">
        <v>0</v>
      </c>
      <c r="D54" s="38"/>
      <c r="E54" s="59"/>
      <c r="F54" s="59"/>
    </row>
    <row r="55" customFormat="false" ht="12.75" hidden="false" customHeight="false" outlineLevel="0" collapsed="false">
      <c r="A55" s="38" t="s">
        <v>100</v>
      </c>
      <c r="B55" s="36"/>
      <c r="C55" s="38" t="n">
        <v>0</v>
      </c>
      <c r="D55" s="38"/>
      <c r="E55" s="59"/>
      <c r="F55" s="59"/>
    </row>
    <row r="56" customFormat="false" ht="12.75" hidden="false" customHeight="false" outlineLevel="0" collapsed="false">
      <c r="A56" s="38" t="s">
        <v>101</v>
      </c>
      <c r="B56" s="36"/>
      <c r="C56" s="38" t="n">
        <v>0</v>
      </c>
      <c r="D56" s="38"/>
      <c r="E56" s="59"/>
      <c r="F56" s="59"/>
    </row>
    <row r="57" customFormat="false" ht="12.75" hidden="false" customHeight="false" outlineLevel="0" collapsed="false">
      <c r="A57" s="38" t="s">
        <v>102</v>
      </c>
      <c r="B57" s="36"/>
      <c r="C57" s="38" t="n">
        <v>0</v>
      </c>
      <c r="D57" s="38"/>
      <c r="E57" s="59"/>
      <c r="F57" s="59"/>
    </row>
    <row r="58" customFormat="false" ht="12.75" hidden="false" customHeight="false" outlineLevel="0" collapsed="false">
      <c r="A58" s="41"/>
      <c r="B58" s="60"/>
      <c r="C58" s="41"/>
      <c r="D58" s="61" t="s">
        <v>103</v>
      </c>
      <c r="E58" s="62" t="n">
        <v>0.263157894736842</v>
      </c>
      <c r="F58" s="62" t="n">
        <v>0.157828282828283</v>
      </c>
    </row>
    <row r="60" customFormat="false" ht="12.75" hidden="false" customHeight="false" outlineLevel="0" collapsed="false">
      <c r="D60" s="63" t="s">
        <v>106</v>
      </c>
      <c r="E60" s="64" t="n">
        <v>1.91606858054226</v>
      </c>
      <c r="F60" s="64" t="n">
        <v>8.35227272727273</v>
      </c>
    </row>
  </sheetData>
  <mergeCells count="3">
    <mergeCell ref="B7:B9"/>
    <mergeCell ref="E7:E8"/>
    <mergeCell ref="F7:F8"/>
  </mergeCells>
  <printOptions headings="false" gridLines="false" gridLinesSet="true" horizontalCentered="true" verticalCentered="tru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48" activeCellId="0" sqref="A48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65" width="25.13"/>
    <col collapsed="false" customWidth="true" hidden="false" outlineLevel="0" max="2" min="2" style="65" width="17.56"/>
    <col collapsed="false" customWidth="true" hidden="false" outlineLevel="0" max="3" min="3" style="65" width="13.7"/>
    <col collapsed="false" customWidth="true" hidden="false" outlineLevel="0" max="4" min="4" style="65" width="24.99"/>
    <col collapsed="false" customWidth="true" hidden="false" outlineLevel="0" max="5" min="5" style="65" width="11.7"/>
    <col collapsed="false" customWidth="true" hidden="false" outlineLevel="0" max="6" min="6" style="66" width="20.85"/>
    <col collapsed="false" customWidth="true" hidden="false" outlineLevel="0" max="7" min="7" style="66" width="18.28"/>
    <col collapsed="false" customWidth="true" hidden="false" outlineLevel="0" max="8" min="8" style="66" width="16.42"/>
    <col collapsed="false" customWidth="true" hidden="false" outlineLevel="0" max="9" min="9" style="66" width="11.99"/>
    <col collapsed="false" customWidth="false" hidden="false" outlineLevel="0" max="11" min="10" style="66" width="15.7"/>
    <col collapsed="false" customWidth="false" hidden="false" outlineLevel="0" max="17" min="12" style="67" width="15.7"/>
    <col collapsed="false" customWidth="false" hidden="false" outlineLevel="0" max="257" min="18" style="65" width="15.7"/>
  </cols>
  <sheetData>
    <row r="1" customFormat="false" ht="20.25" hidden="false" customHeight="true" outlineLevel="0" collapsed="false">
      <c r="A1" s="68" t="s">
        <v>107</v>
      </c>
      <c r="B1" s="68"/>
      <c r="C1" s="68"/>
      <c r="D1" s="69" t="s">
        <v>108</v>
      </c>
      <c r="E1" s="69"/>
      <c r="F1" s="70"/>
      <c r="G1" s="71"/>
      <c r="H1" s="72"/>
      <c r="I1" s="73"/>
      <c r="J1" s="73"/>
      <c r="K1" s="73"/>
    </row>
    <row r="2" customFormat="false" ht="18" hidden="false" customHeight="true" outlineLevel="0" collapsed="false">
      <c r="A2" s="74" t="s">
        <v>109</v>
      </c>
      <c r="B2" s="75"/>
      <c r="C2" s="75"/>
      <c r="D2" s="76"/>
      <c r="E2" s="77"/>
      <c r="F2" s="78"/>
      <c r="G2" s="79"/>
      <c r="H2" s="80"/>
      <c r="I2" s="73"/>
      <c r="J2" s="73"/>
      <c r="K2" s="73"/>
    </row>
    <row r="3" customFormat="false" ht="15.75" hidden="false" customHeight="true" outlineLevel="0" collapsed="false">
      <c r="A3" s="81"/>
      <c r="B3" s="81"/>
      <c r="C3" s="81"/>
      <c r="D3" s="81"/>
      <c r="E3" s="81"/>
      <c r="F3" s="78"/>
      <c r="G3" s="79"/>
      <c r="H3" s="80"/>
      <c r="I3" s="73"/>
      <c r="J3" s="73"/>
      <c r="K3" s="73"/>
    </row>
    <row r="4" customFormat="false" ht="17.25" hidden="false" customHeight="true" outlineLevel="0" collapsed="false">
      <c r="A4" s="82" t="s">
        <v>110</v>
      </c>
      <c r="B4" s="82"/>
      <c r="C4" s="82"/>
      <c r="D4" s="82"/>
      <c r="E4" s="82"/>
      <c r="F4" s="78"/>
      <c r="G4" s="79"/>
      <c r="H4" s="80"/>
      <c r="I4" s="73"/>
      <c r="J4" s="73"/>
      <c r="K4" s="73"/>
      <c r="L4" s="83"/>
    </row>
    <row r="5" customFormat="false" ht="10.5" hidden="false" customHeight="true" outlineLevel="0" collapsed="false">
      <c r="A5" s="84"/>
      <c r="B5" s="84"/>
      <c r="C5" s="85"/>
      <c r="D5" s="85"/>
      <c r="E5" s="86"/>
      <c r="F5" s="78"/>
      <c r="G5" s="79"/>
      <c r="H5" s="80"/>
      <c r="I5" s="73"/>
      <c r="J5" s="73"/>
      <c r="K5" s="73"/>
    </row>
    <row r="6" customFormat="false" ht="12.75" hidden="false" customHeight="true" outlineLevel="0" collapsed="false">
      <c r="A6" s="87" t="s">
        <v>111</v>
      </c>
      <c r="B6" s="88" t="s">
        <v>112</v>
      </c>
      <c r="C6" s="88"/>
      <c r="D6" s="88"/>
      <c r="E6" s="88"/>
      <c r="F6" s="79"/>
      <c r="G6" s="79"/>
      <c r="H6" s="80"/>
      <c r="I6" s="73"/>
      <c r="J6" s="73"/>
      <c r="K6" s="73"/>
      <c r="L6" s="83"/>
    </row>
    <row r="7" customFormat="false" ht="12" hidden="false" customHeight="true" outlineLevel="0" collapsed="false">
      <c r="A7" s="87" t="s">
        <v>113</v>
      </c>
      <c r="B7" s="88" t="s">
        <v>114</v>
      </c>
      <c r="C7" s="88"/>
      <c r="D7" s="88"/>
      <c r="E7" s="88"/>
      <c r="F7" s="79"/>
      <c r="G7" s="79"/>
      <c r="H7" s="80"/>
      <c r="I7" s="73"/>
      <c r="J7" s="73"/>
      <c r="K7" s="73"/>
      <c r="L7" s="83"/>
    </row>
    <row r="8" customFormat="false" ht="12.75" hidden="false" customHeight="true" outlineLevel="0" collapsed="false">
      <c r="A8" s="87" t="s">
        <v>115</v>
      </c>
      <c r="B8" s="89" t="n">
        <v>4026500</v>
      </c>
      <c r="C8" s="89"/>
      <c r="D8" s="89"/>
      <c r="E8" s="89"/>
      <c r="F8" s="79"/>
      <c r="G8" s="79"/>
      <c r="H8" s="80"/>
      <c r="I8" s="73"/>
      <c r="J8" s="73"/>
      <c r="K8" s="73"/>
      <c r="L8" s="83"/>
    </row>
    <row r="9" customFormat="false" ht="13.5" hidden="false" customHeight="true" outlineLevel="0" collapsed="false">
      <c r="A9" s="87" t="s">
        <v>116</v>
      </c>
      <c r="B9" s="90" t="s">
        <v>7</v>
      </c>
      <c r="C9" s="90"/>
      <c r="D9" s="90"/>
      <c r="E9" s="90"/>
      <c r="F9" s="79"/>
      <c r="G9" s="79"/>
      <c r="H9" s="80"/>
      <c r="I9" s="73"/>
      <c r="J9" s="73"/>
      <c r="K9" s="73"/>
      <c r="L9" s="83"/>
    </row>
    <row r="10" customFormat="false" ht="13.5" hidden="false" customHeight="true" outlineLevel="0" collapsed="false">
      <c r="A10" s="87" t="s">
        <v>117</v>
      </c>
      <c r="B10" s="90" t="s">
        <v>11</v>
      </c>
      <c r="C10" s="90"/>
      <c r="D10" s="90"/>
      <c r="E10" s="90"/>
      <c r="F10" s="79"/>
      <c r="G10" s="79"/>
      <c r="H10" s="80"/>
      <c r="I10" s="73"/>
      <c r="J10" s="73"/>
      <c r="K10" s="73"/>
      <c r="L10" s="83"/>
    </row>
    <row r="11" customFormat="false" ht="13.5" hidden="false" customHeight="true" outlineLevel="0" collapsed="false">
      <c r="A11" s="87" t="s">
        <v>118</v>
      </c>
      <c r="B11" s="91" t="n">
        <v>42584</v>
      </c>
      <c r="C11" s="91"/>
      <c r="D11" s="91"/>
      <c r="E11" s="91"/>
      <c r="F11" s="79"/>
      <c r="G11" s="79"/>
      <c r="H11" s="80"/>
      <c r="I11" s="73"/>
      <c r="J11" s="73"/>
      <c r="K11" s="73"/>
      <c r="L11" s="83"/>
    </row>
    <row r="12" customFormat="false" ht="17.25" hidden="false" customHeight="true" outlineLevel="0" collapsed="false">
      <c r="A12" s="92"/>
      <c r="B12" s="92"/>
      <c r="C12" s="93"/>
      <c r="D12" s="93"/>
      <c r="E12" s="94"/>
      <c r="F12" s="78"/>
      <c r="G12" s="79"/>
      <c r="H12" s="80"/>
      <c r="I12" s="73"/>
      <c r="J12" s="73"/>
      <c r="K12" s="73"/>
      <c r="L12" s="83"/>
    </row>
    <row r="13" customFormat="false" ht="18" hidden="false" customHeight="true" outlineLevel="0" collapsed="false">
      <c r="A13" s="82" t="s">
        <v>119</v>
      </c>
      <c r="B13" s="82"/>
      <c r="C13" s="82"/>
      <c r="D13" s="82"/>
      <c r="E13" s="82"/>
      <c r="F13" s="78"/>
      <c r="G13" s="79"/>
      <c r="H13" s="80"/>
      <c r="I13" s="73"/>
      <c r="J13" s="73"/>
      <c r="K13" s="73"/>
      <c r="L13" s="83"/>
    </row>
    <row r="14" customFormat="false" ht="11.25" hidden="false" customHeight="true" outlineLevel="0" collapsed="false">
      <c r="A14" s="95"/>
      <c r="B14" s="95"/>
      <c r="C14" s="95"/>
      <c r="D14" s="95"/>
      <c r="E14" s="95"/>
      <c r="F14" s="78"/>
      <c r="G14" s="79"/>
      <c r="H14" s="80"/>
      <c r="I14" s="73"/>
      <c r="J14" s="73"/>
      <c r="K14" s="73"/>
      <c r="L14" s="83"/>
    </row>
    <row r="15" customFormat="false" ht="12.75" hidden="false" customHeight="true" outlineLevel="0" collapsed="false">
      <c r="A15" s="96" t="s">
        <v>120</v>
      </c>
      <c r="B15" s="97" t="s">
        <v>121</v>
      </c>
      <c r="C15" s="98"/>
      <c r="D15" s="98"/>
      <c r="E15" s="98"/>
      <c r="F15" s="78"/>
      <c r="G15" s="79"/>
      <c r="H15" s="80"/>
      <c r="I15" s="73"/>
      <c r="J15" s="73"/>
      <c r="K15" s="73"/>
      <c r="L15" s="83"/>
    </row>
    <row r="16" customFormat="false" ht="15" hidden="false" customHeight="true" outlineLevel="0" collapsed="false">
      <c r="A16" s="99" t="s">
        <v>122</v>
      </c>
      <c r="B16" s="97" t="s">
        <v>123</v>
      </c>
      <c r="C16" s="98"/>
      <c r="D16" s="98"/>
      <c r="E16" s="98"/>
      <c r="F16" s="78"/>
      <c r="G16" s="79"/>
      <c r="H16" s="80"/>
      <c r="I16" s="73"/>
      <c r="J16" s="73"/>
      <c r="K16" s="73"/>
      <c r="L16" s="83"/>
    </row>
    <row r="17" customFormat="false" ht="14.25" hidden="false" customHeight="true" outlineLevel="0" collapsed="false">
      <c r="A17" s="99" t="s">
        <v>124</v>
      </c>
      <c r="B17" s="100" t="s">
        <v>38</v>
      </c>
      <c r="C17" s="101" t="n">
        <v>767406</v>
      </c>
      <c r="D17" s="102"/>
      <c r="E17" s="102"/>
      <c r="F17" s="78"/>
      <c r="G17" s="79"/>
      <c r="H17" s="80"/>
      <c r="I17" s="73"/>
      <c r="J17" s="73"/>
      <c r="K17" s="73"/>
      <c r="L17" s="83"/>
    </row>
    <row r="18" customFormat="false" ht="15.75" hidden="false" customHeight="true" outlineLevel="0" collapsed="false">
      <c r="A18" s="99"/>
      <c r="B18" s="100" t="s">
        <v>125</v>
      </c>
      <c r="C18" s="101" t="n">
        <v>6385297</v>
      </c>
      <c r="D18" s="102"/>
      <c r="E18" s="102"/>
      <c r="F18" s="78"/>
      <c r="G18" s="79"/>
      <c r="H18" s="80"/>
      <c r="I18" s="73"/>
      <c r="J18" s="73"/>
      <c r="K18" s="73"/>
      <c r="L18" s="83"/>
    </row>
    <row r="19" customFormat="false" ht="12.75" hidden="false" customHeight="true" outlineLevel="0" collapsed="false">
      <c r="A19" s="96" t="s">
        <v>126</v>
      </c>
      <c r="B19" s="103" t="n">
        <v>1119</v>
      </c>
      <c r="C19" s="104"/>
      <c r="D19" s="102"/>
      <c r="E19" s="102"/>
      <c r="F19" s="78"/>
      <c r="G19" s="79"/>
      <c r="H19" s="80"/>
      <c r="I19" s="73"/>
      <c r="J19" s="73"/>
      <c r="K19" s="73"/>
      <c r="L19" s="83"/>
    </row>
    <row r="20" customFormat="false" ht="12.75" hidden="false" customHeight="true" outlineLevel="0" collapsed="false">
      <c r="A20" s="96" t="s">
        <v>127</v>
      </c>
      <c r="B20" s="97" t="s">
        <v>128</v>
      </c>
      <c r="C20" s="104"/>
      <c r="D20" s="102"/>
      <c r="E20" s="102"/>
      <c r="F20" s="78"/>
      <c r="G20" s="79"/>
      <c r="H20" s="80"/>
      <c r="I20" s="73"/>
      <c r="J20" s="73"/>
      <c r="K20" s="73"/>
      <c r="L20" s="83"/>
    </row>
    <row r="21" customFormat="false" ht="12.75" hidden="false" customHeight="true" outlineLevel="0" collapsed="false">
      <c r="A21" s="96" t="s">
        <v>129</v>
      </c>
      <c r="B21" s="97" t="s">
        <v>130</v>
      </c>
      <c r="C21" s="104"/>
      <c r="D21" s="102"/>
      <c r="E21" s="102"/>
      <c r="F21" s="78"/>
      <c r="G21" s="79"/>
      <c r="H21" s="80"/>
      <c r="I21" s="73"/>
      <c r="J21" s="73"/>
      <c r="K21" s="73"/>
      <c r="L21" s="83"/>
    </row>
    <row r="22" customFormat="false" ht="12.75" hidden="false" customHeight="true" outlineLevel="0" collapsed="false">
      <c r="A22" s="96" t="s">
        <v>131</v>
      </c>
      <c r="B22" s="97" t="s">
        <v>132</v>
      </c>
      <c r="C22" s="104"/>
      <c r="D22" s="102"/>
      <c r="E22" s="102"/>
      <c r="F22" s="78"/>
      <c r="G22" s="79"/>
      <c r="H22" s="80"/>
      <c r="I22" s="73"/>
      <c r="J22" s="73"/>
      <c r="K22" s="73"/>
      <c r="L22" s="83"/>
    </row>
    <row r="23" customFormat="false" ht="12.75" hidden="false" customHeight="true" outlineLevel="0" collapsed="false">
      <c r="A23" s="96" t="s">
        <v>133</v>
      </c>
      <c r="B23" s="105" t="n">
        <v>100</v>
      </c>
      <c r="C23" s="104"/>
      <c r="D23" s="102"/>
      <c r="E23" s="102"/>
      <c r="F23" s="78"/>
      <c r="G23" s="79"/>
      <c r="H23" s="80"/>
      <c r="I23" s="73"/>
      <c r="J23" s="73"/>
      <c r="K23" s="73"/>
      <c r="L23" s="83"/>
    </row>
    <row r="24" customFormat="false" ht="12.75" hidden="false" customHeight="true" outlineLevel="0" collapsed="false">
      <c r="A24" s="99" t="s">
        <v>134</v>
      </c>
      <c r="B24" s="106" t="n">
        <v>100</v>
      </c>
      <c r="C24" s="104"/>
      <c r="D24" s="102"/>
      <c r="E24" s="102"/>
      <c r="F24" s="78"/>
      <c r="G24" s="79"/>
      <c r="H24" s="80"/>
      <c r="I24" s="73"/>
      <c r="J24" s="73"/>
      <c r="K24" s="73"/>
      <c r="L24" s="83"/>
    </row>
    <row r="25" customFormat="false" ht="13.5" hidden="false" customHeight="true" outlineLevel="0" collapsed="false">
      <c r="A25" s="99" t="s">
        <v>135</v>
      </c>
      <c r="B25" s="106" t="n">
        <v>3.3</v>
      </c>
      <c r="C25" s="104"/>
      <c r="D25" s="102"/>
      <c r="E25" s="102"/>
      <c r="F25" s="78"/>
      <c r="G25" s="79"/>
      <c r="H25" s="80"/>
      <c r="I25" s="73"/>
      <c r="J25" s="73"/>
      <c r="K25" s="73"/>
    </row>
    <row r="26" customFormat="false" ht="14.25" hidden="false" customHeight="true" outlineLevel="0" collapsed="false">
      <c r="A26" s="107"/>
      <c r="B26" s="107"/>
      <c r="C26" s="104"/>
      <c r="D26" s="102"/>
      <c r="E26" s="102"/>
      <c r="F26" s="78"/>
      <c r="G26" s="79"/>
      <c r="H26" s="80"/>
      <c r="I26" s="73"/>
      <c r="J26" s="73"/>
      <c r="K26" s="73"/>
    </row>
    <row r="27" customFormat="false" ht="17.25" hidden="false" customHeight="true" outlineLevel="0" collapsed="false">
      <c r="A27" s="82" t="s">
        <v>136</v>
      </c>
      <c r="B27" s="82"/>
      <c r="C27" s="82"/>
      <c r="D27" s="82"/>
      <c r="E27" s="82"/>
      <c r="F27" s="78"/>
      <c r="G27" s="79"/>
      <c r="H27" s="80"/>
      <c r="I27" s="73"/>
      <c r="J27" s="73"/>
      <c r="K27" s="73"/>
    </row>
    <row r="28" customFormat="false" ht="12.75" hidden="false" customHeight="true" outlineLevel="0" collapsed="false">
      <c r="A28" s="108" t="s">
        <v>137</v>
      </c>
      <c r="B28" s="108"/>
      <c r="C28" s="109"/>
      <c r="D28" s="109"/>
      <c r="E28" s="110"/>
      <c r="F28" s="78"/>
      <c r="G28" s="79"/>
      <c r="H28" s="80"/>
      <c r="I28" s="73"/>
      <c r="J28" s="73"/>
      <c r="K28" s="73"/>
    </row>
    <row r="29" customFormat="false" ht="12.75" hidden="false" customHeight="true" outlineLevel="0" collapsed="false">
      <c r="A29" s="111" t="s">
        <v>138</v>
      </c>
      <c r="B29" s="112" t="s">
        <v>139</v>
      </c>
      <c r="C29" s="112" t="s">
        <v>140</v>
      </c>
      <c r="D29" s="113" t="s">
        <v>141</v>
      </c>
      <c r="E29" s="114"/>
      <c r="F29" s="78"/>
      <c r="G29" s="79"/>
      <c r="H29" s="80"/>
      <c r="I29" s="73"/>
      <c r="J29" s="73"/>
      <c r="K29" s="73"/>
    </row>
    <row r="30" customFormat="false" ht="9.75" hidden="false" customHeight="true" outlineLevel="0" collapsed="false">
      <c r="A30" s="95" t="s">
        <v>142</v>
      </c>
      <c r="B30" s="95"/>
      <c r="C30" s="95"/>
      <c r="D30" s="95"/>
      <c r="E30" s="95"/>
      <c r="F30" s="78"/>
      <c r="G30" s="79"/>
      <c r="H30" s="80"/>
      <c r="I30" s="73"/>
      <c r="J30" s="73"/>
      <c r="K30" s="73"/>
    </row>
    <row r="31" customFormat="false" ht="12.75" hidden="false" customHeight="true" outlineLevel="0" collapsed="false">
      <c r="A31" s="115" t="s">
        <v>143</v>
      </c>
      <c r="B31" s="97" t="n">
        <v>2</v>
      </c>
      <c r="C31" s="116"/>
      <c r="D31" s="116"/>
      <c r="E31" s="116"/>
      <c r="F31" s="78"/>
      <c r="G31" s="79"/>
      <c r="H31" s="80"/>
      <c r="I31" s="73"/>
      <c r="J31" s="73"/>
      <c r="K31" s="73"/>
    </row>
    <row r="32" customFormat="false" ht="6" hidden="false" customHeight="true" outlineLevel="0" collapsed="false">
      <c r="A32" s="117"/>
      <c r="B32" s="117"/>
      <c r="C32" s="116"/>
      <c r="D32" s="116"/>
      <c r="E32" s="116"/>
      <c r="F32" s="78"/>
      <c r="G32" s="79"/>
      <c r="H32" s="80"/>
      <c r="I32" s="73"/>
      <c r="J32" s="73"/>
      <c r="K32" s="73"/>
    </row>
    <row r="33" customFormat="false" ht="28.5" hidden="false" customHeight="true" outlineLevel="0" collapsed="false">
      <c r="A33" s="118" t="s">
        <v>144</v>
      </c>
      <c r="B33" s="118"/>
      <c r="C33" s="119"/>
      <c r="D33" s="118" t="s">
        <v>145</v>
      </c>
      <c r="E33" s="118"/>
      <c r="F33" s="79"/>
      <c r="G33" s="79"/>
      <c r="H33" s="80"/>
      <c r="I33" s="73"/>
      <c r="J33" s="73"/>
      <c r="K33" s="73"/>
    </row>
    <row r="34" customFormat="false" ht="18.75" hidden="false" customHeight="true" outlineLevel="0" collapsed="false">
      <c r="A34" s="118"/>
      <c r="B34" s="118"/>
      <c r="C34" s="119"/>
      <c r="D34" s="118"/>
      <c r="E34" s="118"/>
      <c r="F34" s="79"/>
      <c r="G34" s="79"/>
      <c r="H34" s="80"/>
      <c r="I34" s="73"/>
      <c r="J34" s="73"/>
      <c r="K34" s="73"/>
    </row>
    <row r="35" customFormat="false" ht="26.25" hidden="false" customHeight="true" outlineLevel="0" collapsed="false">
      <c r="A35" s="120" t="s">
        <v>146</v>
      </c>
      <c r="B35" s="97" t="n">
        <v>76</v>
      </c>
      <c r="C35" s="119"/>
      <c r="D35" s="121" t="s">
        <v>147</v>
      </c>
      <c r="E35" s="122" t="n">
        <v>24</v>
      </c>
      <c r="F35" s="78"/>
      <c r="G35" s="79"/>
      <c r="H35" s="80"/>
      <c r="I35" s="73"/>
      <c r="J35" s="73"/>
      <c r="K35" s="73"/>
    </row>
    <row r="36" customFormat="false" ht="25.5" hidden="false" customHeight="true" outlineLevel="0" collapsed="false">
      <c r="A36" s="99" t="s">
        <v>148</v>
      </c>
      <c r="B36" s="106" t="n">
        <v>76</v>
      </c>
      <c r="C36" s="119"/>
      <c r="D36" s="123" t="s">
        <v>149</v>
      </c>
      <c r="E36" s="124" t="n">
        <v>24</v>
      </c>
      <c r="F36" s="78"/>
      <c r="G36" s="79"/>
      <c r="H36" s="80"/>
      <c r="I36" s="73"/>
      <c r="J36" s="73"/>
      <c r="K36" s="73"/>
    </row>
    <row r="37" customFormat="false" ht="26.25" hidden="false" customHeight="true" outlineLevel="0" collapsed="false">
      <c r="A37" s="99" t="s">
        <v>150</v>
      </c>
      <c r="B37" s="106" t="n">
        <v>3</v>
      </c>
      <c r="C37" s="119"/>
      <c r="D37" s="123" t="s">
        <v>151</v>
      </c>
      <c r="E37" s="124" t="n">
        <v>4</v>
      </c>
      <c r="F37" s="78"/>
      <c r="G37" s="79"/>
      <c r="H37" s="80"/>
      <c r="I37" s="73"/>
      <c r="J37" s="73"/>
      <c r="K37" s="73"/>
    </row>
    <row r="38" customFormat="false" ht="26.25" hidden="false" customHeight="true" outlineLevel="0" collapsed="false">
      <c r="A38" s="99" t="s">
        <v>152</v>
      </c>
      <c r="B38" s="97" t="n">
        <v>2</v>
      </c>
      <c r="C38" s="119"/>
      <c r="D38" s="123" t="s">
        <v>153</v>
      </c>
      <c r="E38" s="122" t="n">
        <v>10</v>
      </c>
      <c r="F38" s="78"/>
      <c r="G38" s="79"/>
      <c r="H38" s="80"/>
      <c r="I38" s="73"/>
      <c r="J38" s="73"/>
      <c r="K38" s="73"/>
    </row>
    <row r="39" customFormat="false" ht="23.25" hidden="false" customHeight="true" outlineLevel="0" collapsed="false">
      <c r="A39" s="99" t="s">
        <v>154</v>
      </c>
      <c r="B39" s="97" t="s">
        <v>155</v>
      </c>
      <c r="C39" s="119"/>
      <c r="D39" s="123" t="s">
        <v>154</v>
      </c>
      <c r="E39" s="122" t="s">
        <v>156</v>
      </c>
      <c r="F39" s="78"/>
      <c r="G39" s="79"/>
      <c r="H39" s="80"/>
      <c r="I39" s="73"/>
      <c r="J39" s="73"/>
      <c r="K39" s="73"/>
    </row>
    <row r="40" customFormat="false" ht="9" hidden="false" customHeight="true" outlineLevel="0" collapsed="false">
      <c r="A40" s="117"/>
      <c r="B40" s="117"/>
      <c r="C40" s="119"/>
      <c r="D40" s="125"/>
      <c r="E40" s="125"/>
      <c r="F40" s="78"/>
      <c r="G40" s="79"/>
      <c r="H40" s="80"/>
      <c r="I40" s="73"/>
      <c r="J40" s="73"/>
      <c r="K40" s="73"/>
    </row>
    <row r="41" customFormat="false" ht="12.75" hidden="false" customHeight="true" outlineLevel="0" collapsed="false">
      <c r="A41" s="126" t="s">
        <v>157</v>
      </c>
      <c r="B41" s="126"/>
      <c r="C41" s="119"/>
      <c r="D41" s="127" t="s">
        <v>157</v>
      </c>
      <c r="E41" s="127"/>
      <c r="F41" s="78"/>
      <c r="G41" s="79"/>
      <c r="H41" s="80"/>
      <c r="I41" s="73"/>
      <c r="J41" s="73"/>
      <c r="K41" s="73"/>
    </row>
    <row r="42" customFormat="false" ht="12.75" hidden="false" customHeight="true" outlineLevel="0" collapsed="false">
      <c r="A42" s="126"/>
      <c r="B42" s="126"/>
      <c r="C42" s="119"/>
      <c r="D42" s="127"/>
      <c r="E42" s="127"/>
      <c r="F42" s="78"/>
      <c r="G42" s="79"/>
      <c r="H42" s="80"/>
      <c r="I42" s="73"/>
      <c r="J42" s="73"/>
      <c r="K42" s="73"/>
    </row>
    <row r="43" customFormat="false" ht="12" hidden="false" customHeight="true" outlineLevel="0" collapsed="false">
      <c r="A43" s="96" t="s">
        <v>158</v>
      </c>
      <c r="B43" s="97"/>
      <c r="C43" s="119"/>
      <c r="D43" s="100" t="s">
        <v>158</v>
      </c>
      <c r="E43" s="122" t="n">
        <v>2</v>
      </c>
      <c r="F43" s="78"/>
      <c r="G43" s="79"/>
      <c r="H43" s="80"/>
      <c r="I43" s="73"/>
      <c r="J43" s="73"/>
      <c r="K43" s="73"/>
    </row>
    <row r="44" customFormat="false" ht="12.75" hidden="false" customHeight="true" outlineLevel="0" collapsed="false">
      <c r="A44" s="96" t="s">
        <v>159</v>
      </c>
      <c r="B44" s="97"/>
      <c r="C44" s="119"/>
      <c r="D44" s="100" t="s">
        <v>159</v>
      </c>
      <c r="E44" s="122" t="n">
        <v>3</v>
      </c>
      <c r="F44" s="78"/>
      <c r="G44" s="79"/>
      <c r="H44" s="80"/>
      <c r="I44" s="73"/>
      <c r="J44" s="73"/>
      <c r="K44" s="73"/>
    </row>
    <row r="45" customFormat="false" ht="12.75" hidden="false" customHeight="true" outlineLevel="0" collapsed="false">
      <c r="A45" s="96" t="s">
        <v>160</v>
      </c>
      <c r="B45" s="97"/>
      <c r="C45" s="119"/>
      <c r="D45" s="100" t="s">
        <v>160</v>
      </c>
      <c r="E45" s="122" t="n">
        <v>4</v>
      </c>
      <c r="F45" s="78"/>
      <c r="G45" s="79"/>
      <c r="H45" s="80"/>
      <c r="I45" s="73"/>
      <c r="J45" s="73"/>
      <c r="K45" s="73"/>
    </row>
    <row r="46" customFormat="false" ht="12.75" hidden="false" customHeight="true" outlineLevel="0" collapsed="false">
      <c r="A46" s="96" t="s">
        <v>161</v>
      </c>
      <c r="B46" s="97"/>
      <c r="C46" s="119"/>
      <c r="D46" s="100" t="s">
        <v>161</v>
      </c>
      <c r="E46" s="122"/>
      <c r="F46" s="78"/>
      <c r="G46" s="79"/>
      <c r="H46" s="80"/>
      <c r="I46" s="73"/>
      <c r="J46" s="73"/>
      <c r="K46" s="73"/>
    </row>
    <row r="47" customFormat="false" ht="12.75" hidden="false" customHeight="true" outlineLevel="0" collapsed="false">
      <c r="A47" s="96" t="s">
        <v>162</v>
      </c>
      <c r="B47" s="97"/>
      <c r="C47" s="119"/>
      <c r="D47" s="100" t="s">
        <v>162</v>
      </c>
      <c r="E47" s="122"/>
      <c r="F47" s="78"/>
      <c r="G47" s="79"/>
      <c r="H47" s="80"/>
      <c r="I47" s="73"/>
      <c r="J47" s="73"/>
      <c r="K47" s="73"/>
    </row>
    <row r="48" customFormat="false" ht="12.75" hidden="false" customHeight="true" outlineLevel="0" collapsed="false">
      <c r="A48" s="96" t="s">
        <v>163</v>
      </c>
      <c r="B48" s="97" t="n">
        <v>5</v>
      </c>
      <c r="C48" s="119"/>
      <c r="D48" s="100" t="s">
        <v>163</v>
      </c>
      <c r="E48" s="122"/>
      <c r="F48" s="78"/>
      <c r="G48" s="79"/>
      <c r="H48" s="80"/>
      <c r="I48" s="73"/>
      <c r="J48" s="73"/>
      <c r="K48" s="73"/>
    </row>
    <row r="49" customFormat="false" ht="12.75" hidden="false" customHeight="true" outlineLevel="0" collapsed="false">
      <c r="A49" s="96" t="s">
        <v>164</v>
      </c>
      <c r="B49" s="97"/>
      <c r="C49" s="119"/>
      <c r="D49" s="100" t="s">
        <v>164</v>
      </c>
      <c r="E49" s="122"/>
      <c r="F49" s="78"/>
      <c r="G49" s="79"/>
      <c r="H49" s="80"/>
      <c r="I49" s="73"/>
      <c r="J49" s="73"/>
      <c r="K49" s="73"/>
    </row>
    <row r="50" customFormat="false" ht="12.75" hidden="false" customHeight="true" outlineLevel="0" collapsed="false">
      <c r="A50" s="96" t="s">
        <v>165</v>
      </c>
      <c r="B50" s="97" t="n">
        <v>2</v>
      </c>
      <c r="C50" s="119"/>
      <c r="D50" s="100" t="s">
        <v>165</v>
      </c>
      <c r="E50" s="122"/>
      <c r="F50" s="78"/>
      <c r="G50" s="79"/>
      <c r="H50" s="80"/>
      <c r="I50" s="73"/>
      <c r="J50" s="73"/>
      <c r="K50" s="73"/>
    </row>
    <row r="51" customFormat="false" ht="12.75" hidden="false" customHeight="true" outlineLevel="0" collapsed="false">
      <c r="A51" s="128" t="s">
        <v>166</v>
      </c>
      <c r="B51" s="97" t="n">
        <v>2</v>
      </c>
      <c r="C51" s="119"/>
      <c r="D51" s="100" t="s">
        <v>166</v>
      </c>
      <c r="E51" s="122"/>
      <c r="F51" s="78"/>
      <c r="G51" s="79"/>
      <c r="H51" s="80"/>
      <c r="I51" s="73"/>
      <c r="J51" s="73"/>
      <c r="K51" s="73"/>
    </row>
    <row r="52" customFormat="false" ht="12.75" hidden="false" customHeight="true" outlineLevel="0" collapsed="false">
      <c r="A52" s="128" t="s">
        <v>167</v>
      </c>
      <c r="B52" s="97"/>
      <c r="C52" s="119"/>
      <c r="D52" s="129" t="s">
        <v>167</v>
      </c>
      <c r="E52" s="122"/>
      <c r="F52" s="78"/>
      <c r="G52" s="79"/>
      <c r="H52" s="80"/>
      <c r="I52" s="73"/>
      <c r="J52" s="73"/>
      <c r="K52" s="73"/>
    </row>
    <row r="53" customFormat="false" ht="12.75" hidden="false" customHeight="true" outlineLevel="0" collapsed="false">
      <c r="A53" s="100" t="s">
        <v>168</v>
      </c>
      <c r="B53" s="97"/>
      <c r="C53" s="119"/>
      <c r="D53" s="100" t="s">
        <v>168</v>
      </c>
      <c r="E53" s="122"/>
      <c r="F53" s="78"/>
      <c r="G53" s="79"/>
      <c r="H53" s="80"/>
      <c r="I53" s="73"/>
      <c r="J53" s="73"/>
      <c r="K53" s="73"/>
    </row>
    <row r="54" customFormat="false" ht="9.75" hidden="false" customHeight="true" outlineLevel="0" collapsed="false">
      <c r="A54" s="130"/>
      <c r="B54" s="130"/>
      <c r="C54" s="119"/>
      <c r="D54" s="131"/>
      <c r="E54" s="131"/>
      <c r="F54" s="78"/>
      <c r="G54" s="79"/>
      <c r="H54" s="80"/>
      <c r="I54" s="73"/>
      <c r="J54" s="73"/>
      <c r="K54" s="73"/>
    </row>
    <row r="55" customFormat="false" ht="12.75" hidden="false" customHeight="true" outlineLevel="0" collapsed="false">
      <c r="A55" s="126" t="s">
        <v>169</v>
      </c>
      <c r="B55" s="126"/>
      <c r="C55" s="119"/>
      <c r="D55" s="127" t="s">
        <v>169</v>
      </c>
      <c r="E55" s="127"/>
      <c r="F55" s="78"/>
      <c r="G55" s="79"/>
      <c r="H55" s="80"/>
      <c r="I55" s="73"/>
      <c r="J55" s="73"/>
      <c r="K55" s="73"/>
    </row>
    <row r="56" customFormat="false" ht="12.75" hidden="false" customHeight="true" outlineLevel="0" collapsed="false">
      <c r="A56" s="126"/>
      <c r="B56" s="126"/>
      <c r="C56" s="119"/>
      <c r="D56" s="127"/>
      <c r="E56" s="127"/>
      <c r="F56" s="78"/>
      <c r="G56" s="79"/>
      <c r="H56" s="80"/>
      <c r="I56" s="73"/>
      <c r="J56" s="73"/>
      <c r="K56" s="73"/>
    </row>
    <row r="57" customFormat="false" ht="12.75" hidden="false" customHeight="true" outlineLevel="0" collapsed="false">
      <c r="A57" s="132" t="s">
        <v>170</v>
      </c>
      <c r="B57" s="133" t="n">
        <v>4</v>
      </c>
      <c r="C57" s="119"/>
      <c r="D57" s="134" t="s">
        <v>170</v>
      </c>
      <c r="E57" s="122" t="n">
        <v>2</v>
      </c>
      <c r="F57" s="78"/>
      <c r="G57" s="79"/>
      <c r="H57" s="80"/>
      <c r="I57" s="73"/>
      <c r="J57" s="73"/>
      <c r="K57" s="73"/>
    </row>
    <row r="58" customFormat="false" ht="12.75" hidden="false" customHeight="true" outlineLevel="0" collapsed="false">
      <c r="A58" s="96" t="s">
        <v>171</v>
      </c>
      <c r="B58" s="97" t="n">
        <v>4</v>
      </c>
      <c r="C58" s="119"/>
      <c r="D58" s="100" t="s">
        <v>171</v>
      </c>
      <c r="E58" s="122" t="n">
        <v>5</v>
      </c>
      <c r="F58" s="78"/>
      <c r="G58" s="79"/>
      <c r="H58" s="80"/>
      <c r="I58" s="73"/>
      <c r="J58" s="73"/>
      <c r="K58" s="73"/>
    </row>
    <row r="59" customFormat="false" ht="12.75" hidden="false" customHeight="true" outlineLevel="0" collapsed="false">
      <c r="A59" s="96" t="s">
        <v>172</v>
      </c>
      <c r="B59" s="97"/>
      <c r="C59" s="119"/>
      <c r="D59" s="100" t="s">
        <v>172</v>
      </c>
      <c r="E59" s="122" t="n">
        <v>3</v>
      </c>
      <c r="F59" s="78"/>
      <c r="G59" s="79"/>
      <c r="H59" s="80"/>
      <c r="I59" s="73"/>
      <c r="J59" s="73"/>
      <c r="K59" s="73"/>
    </row>
    <row r="60" customFormat="false" ht="12.75" hidden="false" customHeight="true" outlineLevel="0" collapsed="false">
      <c r="A60" s="96" t="s">
        <v>173</v>
      </c>
      <c r="B60" s="97"/>
      <c r="C60" s="119"/>
      <c r="D60" s="100" t="s">
        <v>173</v>
      </c>
      <c r="E60" s="122"/>
      <c r="F60" s="78"/>
      <c r="G60" s="79"/>
      <c r="H60" s="80"/>
      <c r="I60" s="73"/>
      <c r="J60" s="73"/>
      <c r="K60" s="73"/>
    </row>
    <row r="61" customFormat="false" ht="12.75" hidden="false" customHeight="true" outlineLevel="0" collapsed="false">
      <c r="A61" s="96" t="s">
        <v>174</v>
      </c>
      <c r="B61" s="97"/>
      <c r="C61" s="119"/>
      <c r="D61" s="100" t="s">
        <v>174</v>
      </c>
      <c r="E61" s="122"/>
      <c r="F61" s="78"/>
      <c r="G61" s="79"/>
      <c r="H61" s="80"/>
      <c r="I61" s="73"/>
      <c r="J61" s="73"/>
      <c r="K61" s="73"/>
    </row>
    <row r="62" customFormat="false" ht="9" hidden="false" customHeight="true" outlineLevel="0" collapsed="false">
      <c r="A62" s="117"/>
      <c r="B62" s="117"/>
      <c r="C62" s="119"/>
      <c r="D62" s="125"/>
      <c r="E62" s="125"/>
      <c r="F62" s="78"/>
      <c r="G62" s="79"/>
      <c r="H62" s="80"/>
      <c r="I62" s="73"/>
      <c r="J62" s="73"/>
      <c r="K62" s="73"/>
    </row>
    <row r="63" customFormat="false" ht="12.75" hidden="false" customHeight="true" outlineLevel="0" collapsed="false">
      <c r="A63" s="126" t="s">
        <v>175</v>
      </c>
      <c r="B63" s="126"/>
      <c r="C63" s="119"/>
      <c r="D63" s="127" t="s">
        <v>175</v>
      </c>
      <c r="E63" s="127"/>
      <c r="F63" s="78"/>
      <c r="G63" s="79"/>
      <c r="H63" s="80"/>
      <c r="I63" s="73"/>
      <c r="J63" s="73"/>
      <c r="K63" s="73"/>
    </row>
    <row r="64" customFormat="false" ht="12.75" hidden="false" customHeight="true" outlineLevel="0" collapsed="false">
      <c r="A64" s="126"/>
      <c r="B64" s="126"/>
      <c r="C64" s="119"/>
      <c r="D64" s="127"/>
      <c r="E64" s="127"/>
      <c r="F64" s="78"/>
      <c r="G64" s="79"/>
      <c r="H64" s="80"/>
      <c r="I64" s="73"/>
      <c r="J64" s="73"/>
      <c r="K64" s="73"/>
    </row>
    <row r="65" customFormat="false" ht="12.75" hidden="false" customHeight="true" outlineLevel="0" collapsed="false">
      <c r="A65" s="132" t="s">
        <v>176</v>
      </c>
      <c r="B65" s="133"/>
      <c r="C65" s="119"/>
      <c r="D65" s="134" t="s">
        <v>176</v>
      </c>
      <c r="E65" s="122" t="n">
        <v>5</v>
      </c>
      <c r="F65" s="78"/>
      <c r="G65" s="79"/>
      <c r="H65" s="80"/>
      <c r="I65" s="73"/>
      <c r="J65" s="73"/>
      <c r="K65" s="73"/>
    </row>
    <row r="66" customFormat="false" ht="12.75" hidden="false" customHeight="true" outlineLevel="0" collapsed="false">
      <c r="A66" s="96" t="s">
        <v>177</v>
      </c>
      <c r="B66" s="97" t="n">
        <v>5</v>
      </c>
      <c r="C66" s="119"/>
      <c r="D66" s="100" t="s">
        <v>177</v>
      </c>
      <c r="E66" s="122"/>
      <c r="F66" s="78"/>
      <c r="G66" s="79"/>
      <c r="H66" s="80"/>
      <c r="I66" s="73"/>
      <c r="J66" s="73"/>
      <c r="K66" s="73"/>
    </row>
    <row r="67" customFormat="false" ht="12.75" hidden="false" customHeight="true" outlineLevel="0" collapsed="false">
      <c r="A67" s="96" t="s">
        <v>178</v>
      </c>
      <c r="B67" s="97" t="n">
        <v>1</v>
      </c>
      <c r="C67" s="119"/>
      <c r="D67" s="100" t="s">
        <v>178</v>
      </c>
      <c r="E67" s="122"/>
      <c r="F67" s="78"/>
      <c r="G67" s="79"/>
      <c r="H67" s="80"/>
      <c r="I67" s="73"/>
      <c r="J67" s="73"/>
      <c r="K67" s="73"/>
    </row>
    <row r="68" customFormat="false" ht="12.75" hidden="false" customHeight="true" outlineLevel="0" collapsed="false">
      <c r="A68" s="96" t="s">
        <v>179</v>
      </c>
      <c r="B68" s="97"/>
      <c r="C68" s="119"/>
      <c r="D68" s="100" t="s">
        <v>179</v>
      </c>
      <c r="E68" s="122"/>
      <c r="F68" s="78"/>
      <c r="G68" s="79"/>
      <c r="H68" s="80"/>
      <c r="I68" s="73"/>
      <c r="J68" s="73"/>
      <c r="K68" s="73"/>
    </row>
    <row r="69" customFormat="false" ht="12.75" hidden="false" customHeight="true" outlineLevel="0" collapsed="false">
      <c r="A69" s="96" t="s">
        <v>180</v>
      </c>
      <c r="B69" s="97"/>
      <c r="C69" s="119"/>
      <c r="D69" s="100" t="s">
        <v>180</v>
      </c>
      <c r="E69" s="122"/>
      <c r="F69" s="78"/>
      <c r="G69" s="79"/>
      <c r="H69" s="80"/>
      <c r="I69" s="73"/>
      <c r="J69" s="73"/>
      <c r="K69" s="73"/>
    </row>
    <row r="70" customFormat="false" ht="8.25" hidden="false" customHeight="true" outlineLevel="0" collapsed="false">
      <c r="A70" s="117"/>
      <c r="B70" s="117"/>
      <c r="C70" s="119"/>
      <c r="D70" s="125"/>
      <c r="E70" s="125"/>
      <c r="F70" s="78"/>
      <c r="G70" s="79"/>
      <c r="H70" s="80"/>
      <c r="I70" s="73"/>
      <c r="J70" s="73"/>
      <c r="K70" s="73"/>
    </row>
    <row r="71" customFormat="false" ht="12.75" hidden="false" customHeight="true" outlineLevel="0" collapsed="false">
      <c r="A71" s="126" t="s">
        <v>181</v>
      </c>
      <c r="B71" s="126"/>
      <c r="C71" s="119"/>
      <c r="D71" s="127" t="s">
        <v>181</v>
      </c>
      <c r="E71" s="127"/>
      <c r="F71" s="78"/>
      <c r="G71" s="79"/>
      <c r="H71" s="80"/>
      <c r="I71" s="73"/>
      <c r="J71" s="73"/>
      <c r="K71" s="73"/>
    </row>
    <row r="72" customFormat="false" ht="12.75" hidden="false" customHeight="true" outlineLevel="0" collapsed="false">
      <c r="A72" s="126"/>
      <c r="B72" s="126"/>
      <c r="C72" s="119"/>
      <c r="D72" s="127"/>
      <c r="E72" s="127"/>
      <c r="F72" s="78"/>
      <c r="G72" s="79"/>
      <c r="H72" s="80"/>
      <c r="I72" s="73"/>
      <c r="J72" s="73"/>
      <c r="K72" s="73"/>
    </row>
    <row r="73" customFormat="false" ht="12.75" hidden="false" customHeight="true" outlineLevel="0" collapsed="false">
      <c r="A73" s="132" t="s">
        <v>182</v>
      </c>
      <c r="B73" s="133"/>
      <c r="C73" s="119"/>
      <c r="D73" s="134" t="s">
        <v>182</v>
      </c>
      <c r="E73" s="122"/>
      <c r="F73" s="78"/>
      <c r="G73" s="79"/>
      <c r="H73" s="80"/>
      <c r="I73" s="73"/>
      <c r="J73" s="73"/>
      <c r="K73" s="73"/>
    </row>
    <row r="74" customFormat="false" ht="12.75" hidden="false" customHeight="true" outlineLevel="0" collapsed="false">
      <c r="A74" s="96" t="s">
        <v>183</v>
      </c>
      <c r="B74" s="97"/>
      <c r="C74" s="119"/>
      <c r="D74" s="100" t="s">
        <v>183</v>
      </c>
      <c r="E74" s="122" t="n">
        <v>2</v>
      </c>
      <c r="F74" s="78"/>
      <c r="G74" s="79"/>
      <c r="H74" s="80"/>
      <c r="I74" s="73"/>
      <c r="J74" s="73"/>
      <c r="K74" s="73"/>
    </row>
    <row r="75" customFormat="false" ht="12.75" hidden="false" customHeight="true" outlineLevel="0" collapsed="false">
      <c r="A75" s="96" t="s">
        <v>184</v>
      </c>
      <c r="B75" s="97" t="n">
        <v>3</v>
      </c>
      <c r="C75" s="119"/>
      <c r="D75" s="100" t="s">
        <v>184</v>
      </c>
      <c r="E75" s="122" t="n">
        <v>4</v>
      </c>
      <c r="F75" s="78"/>
      <c r="G75" s="79"/>
      <c r="H75" s="80"/>
      <c r="I75" s="73"/>
      <c r="J75" s="73"/>
      <c r="K75" s="73"/>
    </row>
    <row r="76" customFormat="false" ht="12.75" hidden="false" customHeight="true" outlineLevel="0" collapsed="false">
      <c r="A76" s="96" t="s">
        <v>185</v>
      </c>
      <c r="B76" s="97" t="n">
        <v>4</v>
      </c>
      <c r="C76" s="119"/>
      <c r="D76" s="100" t="s">
        <v>185</v>
      </c>
      <c r="E76" s="122" t="n">
        <v>4</v>
      </c>
      <c r="F76" s="78"/>
      <c r="G76" s="79"/>
      <c r="H76" s="80"/>
      <c r="I76" s="73"/>
      <c r="J76" s="73"/>
      <c r="K76" s="73"/>
    </row>
    <row r="77" customFormat="false" ht="13.5" hidden="false" customHeight="true" outlineLevel="0" collapsed="false">
      <c r="A77" s="96" t="s">
        <v>186</v>
      </c>
      <c r="B77" s="97" t="n">
        <v>4</v>
      </c>
      <c r="C77" s="119"/>
      <c r="D77" s="100" t="s">
        <v>186</v>
      </c>
      <c r="E77" s="122"/>
      <c r="F77" s="78"/>
      <c r="G77" s="79"/>
      <c r="H77" s="80"/>
      <c r="I77" s="73"/>
      <c r="J77" s="73"/>
      <c r="K77" s="73"/>
    </row>
    <row r="78" customFormat="false" ht="8.25" hidden="false" customHeight="true" outlineLevel="0" collapsed="false">
      <c r="A78" s="117"/>
      <c r="B78" s="117"/>
      <c r="C78" s="119"/>
      <c r="D78" s="125"/>
      <c r="E78" s="125"/>
      <c r="F78" s="78"/>
      <c r="G78" s="79"/>
      <c r="H78" s="80"/>
      <c r="I78" s="73"/>
      <c r="J78" s="73"/>
      <c r="K78" s="73"/>
    </row>
    <row r="79" customFormat="false" ht="12.75" hidden="false" customHeight="true" outlineLevel="0" collapsed="false">
      <c r="A79" s="126" t="s">
        <v>187</v>
      </c>
      <c r="B79" s="126"/>
      <c r="C79" s="119"/>
      <c r="D79" s="127" t="s">
        <v>187</v>
      </c>
      <c r="E79" s="127"/>
      <c r="F79" s="78"/>
      <c r="G79" s="79"/>
      <c r="H79" s="80"/>
      <c r="I79" s="73"/>
      <c r="J79" s="73"/>
      <c r="K79" s="73"/>
    </row>
    <row r="80" customFormat="false" ht="12.75" hidden="false" customHeight="true" outlineLevel="0" collapsed="false">
      <c r="A80" s="126"/>
      <c r="B80" s="126"/>
      <c r="C80" s="119"/>
      <c r="D80" s="127"/>
      <c r="E80" s="127"/>
      <c r="F80" s="78"/>
      <c r="G80" s="79"/>
      <c r="H80" s="80"/>
      <c r="I80" s="73"/>
      <c r="J80" s="73"/>
      <c r="K80" s="73"/>
    </row>
    <row r="81" customFormat="false" ht="12.75" hidden="false" customHeight="true" outlineLevel="0" collapsed="false">
      <c r="A81" s="96" t="s">
        <v>188</v>
      </c>
      <c r="B81" s="97"/>
      <c r="C81" s="119"/>
      <c r="D81" s="134" t="s">
        <v>188</v>
      </c>
      <c r="E81" s="122"/>
      <c r="F81" s="78"/>
      <c r="G81" s="79"/>
      <c r="H81" s="80"/>
      <c r="I81" s="73"/>
      <c r="J81" s="73"/>
      <c r="K81" s="73"/>
    </row>
    <row r="82" customFormat="false" ht="12.75" hidden="false" customHeight="true" outlineLevel="0" collapsed="false">
      <c r="A82" s="96" t="s">
        <v>189</v>
      </c>
      <c r="B82" s="97"/>
      <c r="C82" s="119"/>
      <c r="D82" s="100" t="s">
        <v>189</v>
      </c>
      <c r="E82" s="122"/>
      <c r="F82" s="78"/>
      <c r="G82" s="79"/>
      <c r="H82" s="80"/>
      <c r="I82" s="73"/>
      <c r="J82" s="73"/>
      <c r="K82" s="73"/>
    </row>
    <row r="83" customFormat="false" ht="11.25" hidden="false" customHeight="true" outlineLevel="0" collapsed="false">
      <c r="A83" s="96" t="s">
        <v>190</v>
      </c>
      <c r="B83" s="97" t="n">
        <v>5</v>
      </c>
      <c r="C83" s="119"/>
      <c r="D83" s="100" t="s">
        <v>190</v>
      </c>
      <c r="E83" s="122" t="n">
        <v>3</v>
      </c>
      <c r="F83" s="78"/>
      <c r="G83" s="79"/>
      <c r="H83" s="80"/>
      <c r="I83" s="73"/>
      <c r="J83" s="73"/>
      <c r="K83" s="73"/>
    </row>
    <row r="84" customFormat="false" ht="11.25" hidden="false" customHeight="true" outlineLevel="0" collapsed="false">
      <c r="A84" s="96" t="s">
        <v>191</v>
      </c>
      <c r="B84" s="97" t="n">
        <v>2</v>
      </c>
      <c r="C84" s="119"/>
      <c r="D84" s="100" t="s">
        <v>191</v>
      </c>
      <c r="E84" s="122" t="n">
        <v>3</v>
      </c>
      <c r="F84" s="78"/>
      <c r="G84" s="79"/>
      <c r="H84" s="80"/>
      <c r="I84" s="73"/>
      <c r="J84" s="73"/>
      <c r="K84" s="73"/>
    </row>
    <row r="85" customFormat="false" ht="12.75" hidden="false" customHeight="true" outlineLevel="0" collapsed="false">
      <c r="A85" s="96" t="s">
        <v>192</v>
      </c>
      <c r="B85" s="97"/>
      <c r="C85" s="119"/>
      <c r="D85" s="100" t="s">
        <v>192</v>
      </c>
      <c r="E85" s="122" t="n">
        <v>3</v>
      </c>
      <c r="F85" s="78"/>
      <c r="G85" s="79"/>
      <c r="H85" s="80"/>
      <c r="I85" s="73"/>
      <c r="J85" s="73"/>
      <c r="K85" s="73"/>
    </row>
    <row r="86" customFormat="false" ht="12" hidden="false" customHeight="true" outlineLevel="0" collapsed="false">
      <c r="A86" s="96" t="s">
        <v>193</v>
      </c>
      <c r="B86" s="97"/>
      <c r="C86" s="119"/>
      <c r="D86" s="100" t="s">
        <v>193</v>
      </c>
      <c r="E86" s="122" t="n">
        <v>2</v>
      </c>
      <c r="F86" s="78"/>
      <c r="G86" s="79"/>
      <c r="H86" s="80"/>
      <c r="I86" s="73"/>
      <c r="J86" s="73"/>
      <c r="K86" s="73"/>
    </row>
    <row r="87" customFormat="false" ht="12" hidden="false" customHeight="true" outlineLevel="0" collapsed="false">
      <c r="A87" s="96" t="s">
        <v>194</v>
      </c>
      <c r="B87" s="97"/>
      <c r="C87" s="119"/>
      <c r="D87" s="100" t="s">
        <v>194</v>
      </c>
      <c r="E87" s="122" t="n">
        <v>3</v>
      </c>
      <c r="F87" s="78"/>
      <c r="G87" s="79"/>
      <c r="H87" s="80"/>
      <c r="I87" s="73"/>
      <c r="J87" s="73"/>
      <c r="K87" s="73"/>
    </row>
    <row r="88" customFormat="false" ht="13.5" hidden="false" customHeight="true" outlineLevel="0" collapsed="false">
      <c r="A88" s="96" t="s">
        <v>195</v>
      </c>
      <c r="B88" s="97"/>
      <c r="C88" s="119"/>
      <c r="D88" s="100" t="s">
        <v>195</v>
      </c>
      <c r="E88" s="122"/>
      <c r="F88" s="78"/>
      <c r="G88" s="79"/>
      <c r="H88" s="80"/>
      <c r="I88" s="73"/>
      <c r="J88" s="73"/>
      <c r="K88" s="73"/>
    </row>
    <row r="89" customFormat="false" ht="6.75" hidden="false" customHeight="true" outlineLevel="0" collapsed="false">
      <c r="A89" s="135"/>
      <c r="B89" s="135"/>
      <c r="C89" s="119"/>
      <c r="D89" s="136"/>
      <c r="E89" s="136"/>
      <c r="F89" s="78"/>
      <c r="G89" s="79"/>
      <c r="H89" s="80"/>
      <c r="I89" s="73"/>
      <c r="J89" s="73"/>
      <c r="K89" s="73"/>
    </row>
    <row r="90" customFormat="false" ht="18" hidden="false" customHeight="true" outlineLevel="0" collapsed="false">
      <c r="A90" s="137" t="s">
        <v>196</v>
      </c>
      <c r="B90" s="137"/>
      <c r="C90" s="137"/>
      <c r="D90" s="137"/>
      <c r="E90" s="137"/>
      <c r="F90" s="78"/>
      <c r="G90" s="79"/>
      <c r="H90" s="80"/>
      <c r="I90" s="73"/>
      <c r="J90" s="73"/>
      <c r="K90" s="73"/>
    </row>
    <row r="91" customFormat="false" ht="18" hidden="false" customHeight="true" outlineLevel="0" collapsed="false">
      <c r="A91" s="137"/>
      <c r="B91" s="137"/>
      <c r="C91" s="137"/>
      <c r="D91" s="137"/>
      <c r="E91" s="137"/>
      <c r="F91" s="78"/>
      <c r="G91" s="79"/>
      <c r="H91" s="80"/>
      <c r="I91" s="73"/>
      <c r="J91" s="73"/>
      <c r="K91" s="73"/>
    </row>
    <row r="92" customFormat="false" ht="62.25" hidden="false" customHeight="true" outlineLevel="0" collapsed="false">
      <c r="A92" s="138" t="s">
        <v>197</v>
      </c>
      <c r="B92" s="138"/>
      <c r="C92" s="138"/>
      <c r="D92" s="138"/>
      <c r="E92" s="138"/>
      <c r="F92" s="79"/>
      <c r="G92" s="79"/>
      <c r="H92" s="80"/>
      <c r="I92" s="73"/>
      <c r="J92" s="73"/>
      <c r="K92" s="73"/>
    </row>
    <row r="93" customFormat="false" ht="18" hidden="false" customHeight="true" outlineLevel="0" collapsed="false">
      <c r="A93" s="139"/>
      <c r="B93" s="139"/>
      <c r="C93" s="139"/>
      <c r="D93" s="139"/>
      <c r="E93" s="139"/>
      <c r="F93" s="78"/>
      <c r="G93" s="79"/>
      <c r="H93" s="80"/>
      <c r="I93" s="73"/>
      <c r="J93" s="73"/>
      <c r="K93" s="73"/>
    </row>
    <row r="94" customFormat="false" ht="18" hidden="false" customHeight="true" outlineLevel="0" collapsed="false">
      <c r="A94" s="139"/>
      <c r="B94" s="139"/>
      <c r="C94" s="139"/>
      <c r="D94" s="139"/>
      <c r="E94" s="139"/>
      <c r="F94" s="78"/>
      <c r="G94" s="79"/>
      <c r="H94" s="80"/>
      <c r="I94" s="73"/>
      <c r="J94" s="73"/>
      <c r="K94" s="73"/>
    </row>
    <row r="95" customFormat="false" ht="18.75" hidden="false" customHeight="true" outlineLevel="0" collapsed="false">
      <c r="A95" s="139"/>
      <c r="B95" s="139"/>
      <c r="C95" s="139"/>
      <c r="D95" s="139"/>
      <c r="E95" s="139"/>
      <c r="F95" s="78"/>
      <c r="G95" s="79"/>
      <c r="H95" s="80"/>
      <c r="I95" s="73"/>
      <c r="J95" s="73"/>
      <c r="K95" s="73"/>
    </row>
    <row r="96" customFormat="false" ht="13.5" hidden="false" customHeight="true" outlineLevel="0" collapsed="false">
      <c r="A96" s="139"/>
      <c r="B96" s="139"/>
      <c r="C96" s="139"/>
      <c r="D96" s="139"/>
      <c r="E96" s="139"/>
      <c r="F96" s="78"/>
      <c r="G96" s="79"/>
      <c r="H96" s="80"/>
      <c r="I96" s="73"/>
      <c r="J96" s="73"/>
      <c r="K96" s="73"/>
    </row>
    <row r="97" customFormat="false" ht="18" hidden="false" customHeight="true" outlineLevel="0" collapsed="false">
      <c r="A97" s="139"/>
      <c r="B97" s="139"/>
      <c r="C97" s="139"/>
      <c r="D97" s="139"/>
      <c r="E97" s="139"/>
      <c r="F97" s="78"/>
      <c r="G97" s="79"/>
      <c r="H97" s="80"/>
      <c r="I97" s="73"/>
      <c r="J97" s="73"/>
      <c r="K97" s="73"/>
    </row>
    <row r="98" customFormat="false" ht="18" hidden="false" customHeight="true" outlineLevel="0" collapsed="false">
      <c r="A98" s="139"/>
      <c r="B98" s="139"/>
      <c r="C98" s="139"/>
      <c r="D98" s="139"/>
      <c r="E98" s="139"/>
      <c r="F98" s="78"/>
      <c r="G98" s="79"/>
      <c r="H98" s="80"/>
      <c r="I98" s="73"/>
      <c r="J98" s="73"/>
      <c r="K98" s="73"/>
    </row>
    <row r="99" customFormat="false" ht="18" hidden="false" customHeight="true" outlineLevel="0" collapsed="false">
      <c r="A99" s="139"/>
      <c r="B99" s="139"/>
      <c r="C99" s="139"/>
      <c r="D99" s="139"/>
      <c r="E99" s="139"/>
      <c r="F99" s="78"/>
      <c r="G99" s="79"/>
      <c r="H99" s="80"/>
      <c r="I99" s="73"/>
      <c r="J99" s="73"/>
      <c r="K99" s="73"/>
    </row>
    <row r="100" customFormat="false" ht="18" hidden="false" customHeight="true" outlineLevel="0" collapsed="false">
      <c r="A100" s="139"/>
      <c r="B100" s="139"/>
      <c r="C100" s="139"/>
      <c r="D100" s="139"/>
      <c r="E100" s="139"/>
      <c r="F100" s="78"/>
      <c r="G100" s="79"/>
      <c r="H100" s="80"/>
      <c r="I100" s="73"/>
      <c r="J100" s="73"/>
      <c r="K100" s="73"/>
    </row>
    <row r="101" customFormat="false" ht="18" hidden="false" customHeight="true" outlineLevel="0" collapsed="false">
      <c r="A101" s="139"/>
      <c r="B101" s="139"/>
      <c r="C101" s="139"/>
      <c r="D101" s="139"/>
      <c r="E101" s="139"/>
      <c r="F101" s="78"/>
      <c r="G101" s="79"/>
      <c r="H101" s="80"/>
      <c r="I101" s="73"/>
      <c r="J101" s="73"/>
      <c r="K101" s="73"/>
    </row>
    <row r="102" customFormat="false" ht="20.25" hidden="false" customHeight="false" outlineLevel="0" collapsed="false">
      <c r="A102" s="139"/>
      <c r="B102" s="139"/>
      <c r="C102" s="139"/>
      <c r="D102" s="139"/>
      <c r="E102" s="139"/>
      <c r="F102" s="78"/>
      <c r="G102" s="79"/>
      <c r="H102" s="80"/>
    </row>
    <row r="103" customFormat="false" ht="20.25" hidden="false" customHeight="false" outlineLevel="0" collapsed="false">
      <c r="A103" s="139"/>
      <c r="B103" s="139"/>
      <c r="C103" s="139"/>
      <c r="D103" s="139"/>
      <c r="E103" s="139"/>
      <c r="F103" s="78"/>
      <c r="G103" s="79"/>
      <c r="H103" s="80"/>
    </row>
    <row r="104" customFormat="false" ht="20.25" hidden="false" customHeight="false" outlineLevel="0" collapsed="false">
      <c r="A104" s="139"/>
      <c r="B104" s="139"/>
      <c r="C104" s="139"/>
      <c r="D104" s="139"/>
      <c r="E104" s="139"/>
      <c r="F104" s="78"/>
      <c r="G104" s="79"/>
      <c r="H104" s="80"/>
    </row>
    <row r="105" customFormat="false" ht="20.25" hidden="false" customHeight="false" outlineLevel="0" collapsed="false">
      <c r="A105" s="139"/>
      <c r="B105" s="139"/>
      <c r="C105" s="139"/>
      <c r="D105" s="139"/>
      <c r="E105" s="139"/>
      <c r="F105" s="78"/>
      <c r="G105" s="79"/>
      <c r="H105" s="80"/>
    </row>
    <row r="106" customFormat="false" ht="20.25" hidden="false" customHeight="false" outlineLevel="0" collapsed="false">
      <c r="A106" s="139"/>
      <c r="B106" s="139"/>
      <c r="C106" s="139"/>
      <c r="D106" s="139"/>
      <c r="E106" s="139"/>
      <c r="F106" s="78"/>
      <c r="G106" s="79"/>
      <c r="H106" s="80"/>
    </row>
    <row r="107" customFormat="false" ht="20.25" hidden="false" customHeight="false" outlineLevel="0" collapsed="false">
      <c r="A107" s="139"/>
      <c r="B107" s="139"/>
      <c r="C107" s="139"/>
      <c r="D107" s="139"/>
      <c r="E107" s="139"/>
      <c r="F107" s="78"/>
      <c r="G107" s="79"/>
      <c r="H107" s="80"/>
    </row>
    <row r="108" customFormat="false" ht="20.25" hidden="false" customHeight="false" outlineLevel="0" collapsed="false">
      <c r="A108" s="139"/>
      <c r="B108" s="139"/>
      <c r="C108" s="139"/>
      <c r="D108" s="139"/>
      <c r="E108" s="139"/>
      <c r="F108" s="78"/>
      <c r="G108" s="79"/>
      <c r="H108" s="80"/>
    </row>
    <row r="109" customFormat="false" ht="20.25" hidden="false" customHeight="false" outlineLevel="0" collapsed="false">
      <c r="A109" s="139"/>
      <c r="B109" s="139"/>
      <c r="D109" s="139"/>
      <c r="E109" s="139"/>
      <c r="F109" s="78"/>
      <c r="G109" s="79"/>
      <c r="H109" s="80"/>
    </row>
    <row r="110" customFormat="false" ht="20.25" hidden="false" customHeight="false" outlineLevel="0" collapsed="false">
      <c r="D110" s="139"/>
      <c r="E110" s="139"/>
      <c r="F110" s="78"/>
      <c r="G110" s="79"/>
      <c r="H110" s="80"/>
    </row>
    <row r="111" customFormat="false" ht="20.25" hidden="false" customHeight="false" outlineLevel="0" collapsed="false">
      <c r="D111" s="139"/>
      <c r="E111" s="139"/>
      <c r="F111" s="78"/>
      <c r="G111" s="79"/>
      <c r="H111" s="80"/>
    </row>
    <row r="112" customFormat="false" ht="20.25" hidden="false" customHeight="false" outlineLevel="0" collapsed="false">
      <c r="F112" s="78"/>
      <c r="G112" s="79"/>
      <c r="H112" s="80"/>
    </row>
    <row r="113" customFormat="false" ht="20.25" hidden="false" customHeight="false" outlineLevel="0" collapsed="false">
      <c r="F113" s="78"/>
      <c r="G113" s="79"/>
      <c r="H113" s="80"/>
    </row>
    <row r="114" customFormat="false" ht="20.25" hidden="false" customHeight="false" outlineLevel="0" collapsed="false">
      <c r="F114" s="78"/>
      <c r="G114" s="79"/>
      <c r="H114" s="80"/>
    </row>
    <row r="115" customFormat="false" ht="20.25" hidden="false" customHeight="false" outlineLevel="0" collapsed="false">
      <c r="F115" s="78"/>
      <c r="G115" s="140"/>
      <c r="H115" s="80"/>
    </row>
    <row r="116" customFormat="false" ht="20.25" hidden="false" customHeight="false" outlineLevel="0" collapsed="false">
      <c r="F116" s="141"/>
      <c r="G116" s="142"/>
      <c r="H116" s="143"/>
    </row>
    <row r="117" customFormat="false" ht="20.25" hidden="false" customHeight="false" outlineLevel="0" collapsed="false">
      <c r="F117" s="142"/>
      <c r="H117" s="142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141480</xdr:colOff>
                    <xdr:row>92</xdr:row>
                    <xdr:rowOff>171360</xdr:rowOff>
                  </from>
                  <to>
                    <xdr:col>2</xdr:col>
                    <xdr:colOff>795960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Alban Gerbault</cp:lastModifiedBy>
  <cp:lastPrinted>2016-08-08T13:20:51Z</cp:lastPrinted>
  <dcterms:modified xsi:type="dcterms:W3CDTF">2017-03-22T17:36:03Z</dcterms:modified>
  <cp:revision>0</cp:revision>
  <dc:subject/>
  <dc:title/>
</cp:coreProperties>
</file>