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05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<sst xmlns="http://schemas.openxmlformats.org/spreadsheetml/2006/main" count="621" uniqueCount="138">
  <si>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</si>
  <si>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</si>
  <si>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</si>
  <si>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</si>
  <si>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</si>
  <si>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</si>
  <si>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</si>
  <si>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</si>
  <si>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Amélie LAMARQUE (Autre)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</si>
  <si>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</si>
  <si>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</si>
  <si>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</si>
  <si>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</si>
  <si>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04027050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</si>
  <si>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</si>
  <si>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</si>
  <si>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</si>
  <si>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L'ARQUEJOL</t>
  </si>
  <si>
    <t xml:space="preserve">NOM_PRELEV_DETERM</t>
  </si>
  <si>
    <t xml:space="preserve">AQUABIO</t>
  </si>
  <si>
    <t xml:space="preserve">LB_STATION</t>
  </si>
  <si>
    <t xml:space="preserve">RAU D'ARQUEJOL A RAURET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</si>
  <si>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</si>
  <si>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</si>
  <si>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</si>
  <si>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</si>
  <si>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IBMR190-01350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</si>
  <si>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</si>
  <si>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</si>
  <si>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</si>
  <si>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</si>
  <si>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</si>
  <si>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</si>
  <si>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</si>
  <si>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</si>
  <si>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</si>
  <si>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</si>
  <si>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</si>
  <si>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</si>
  <si>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</si>
  <si>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</si>
  <si>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</si>
  <si>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</si>
  <si>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</si>
  <si>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</si>
  <si>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</si>
  <si>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</si>
  <si>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</si>
  <si>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</si>
  <si>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</si>
  <si>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</si>
  <si>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</si>
  <si>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</si>
  <si>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</si>
  <si>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</si>
  <si>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</si>
  <si>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</si>
  <si>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</si>
  <si>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</si>
  <si>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</si>
  <si>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</si>
  <si>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</si>
  <si>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</si>
  <si>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</si>
  <si>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</si>
  <si>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</si>
  <si>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</si>
  <si>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</si>
  <si>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</si>
  <si>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</si>
  <si>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</si>
  <si>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</si>
  <si>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</si>
  <si>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</si>
  <si>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</si>
  <si>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</si>
  <si>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</si>
  <si>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</si>
  <si>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</si>
  <si>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</si>
  <si>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</si>
  <si>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</si>
  <si>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</si>
  <si>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</si>
  <si>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</si>
  <si>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</si>
  <si>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</si>
  <si>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</si>
  <si>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</si>
  <si>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</si>
  <si>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</si>
  <si>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</si>
  <si>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</si>
  <si>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</si>
  <si>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</si>
  <si>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</si>
  <si>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</si>
  <si>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</si>
  <si>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</si>
  <si>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</si>
  <si>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</si>
  <si>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</si>
  <si>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</si>
  <si>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</si>
  <si>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</si>
  <si>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</si>
  <si>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</si>
  <si>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</si>
  <si>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</si>
  <si>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</si>
  <si>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</si>
  <si>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</si>
  <si>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</si>
  <si>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</si>
  <si>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URTDIO</t>
  </si>
  <si>
    <t xml:space="preserve">-</t>
  </si>
  <si>
    <t xml:space="preserve">EURSPX</t>
  </si>
  <si>
    <t xml:space="preserve">VERBEC</t>
  </si>
  <si>
    <t xml:space="preserve">MELSPX</t>
  </si>
  <si>
    <t xml:space="preserve">PHOSPX</t>
  </si>
  <si>
    <t xml:space="preserve">CLASPX</t>
  </si>
  <si>
    <t xml:space="preserve">OEDSPX</t>
  </si>
  <si>
    <t xml:space="preserve">GOMSPX</t>
  </si>
  <si>
    <t xml:space="preserve">PELEND</t>
  </si>
  <si>
    <t xml:space="preserve">GALPAL</t>
  </si>
  <si>
    <t xml:space="preserve">GLEHED</t>
  </si>
  <si>
    <t xml:space="preserve">EPIHIR</t>
  </si>
  <si>
    <t xml:space="preserve">NEWCOD</t>
  </si>
  <si>
    <t xml:space="preserve">Ranunculus acris</t>
  </si>
  <si>
    <t xml:space="preserve">CRAFIL</t>
  </si>
  <si>
    <t xml:space="preserve">RANPEU</t>
  </si>
  <si>
    <t xml:space="preserve">oui</t>
  </si>
  <si>
    <t xml:space="preserve">RHYRIP</t>
  </si>
  <si>
    <t xml:space="preserve">SCISYL</t>
  </si>
  <si>
    <t xml:space="preserve">FILULM</t>
  </si>
  <si>
    <t xml:space="preserve">PHAARU</t>
  </si>
  <si>
    <t xml:space="preserve">MENLON</t>
  </si>
  <si>
    <t xml:space="preserve">HILSPX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</si>
</sst>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764770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43669</v>
      </c>
      <c r="D11" s="20" t="s">
        <v>24</v>
      </c>
      <c r="E11" s="23" t="n">
        <v>6410297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764791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6410211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764770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6410297</v>
      </c>
    </row>
    <row r="19" customFormat="false" ht="15" hidden="false" customHeight="false" outlineLevel="0" collapsed="false">
      <c r="A19" s="26" t="s">
        <v>37</v>
      </c>
      <c r="B19" s="32" t="n">
        <v>911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2.8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42</v>
      </c>
      <c r="D35" s="45" t="s">
        <v>55</v>
      </c>
      <c r="E35" s="46" t="n">
        <v>58</v>
      </c>
    </row>
    <row r="36" s="49" customFormat="true" ht="15" hidden="false" customHeight="true" outlineLevel="0" collapsed="false">
      <c r="A36" s="47" t="s">
        <v>56</v>
      </c>
      <c r="B36" s="27" t="n">
        <v>56</v>
      </c>
      <c r="C36" s="43"/>
      <c r="D36" s="48" t="s">
        <v>57</v>
      </c>
      <c r="E36" s="27" t="n">
        <v>44</v>
      </c>
    </row>
    <row r="37" s="49" customFormat="true" ht="15" hidden="false" customHeight="true" outlineLevel="0" collapsed="false">
      <c r="A37" s="47" t="s">
        <v>58</v>
      </c>
      <c r="B37" s="27" t="n">
        <v>2.09999990463257</v>
      </c>
      <c r="C37" s="43"/>
      <c r="D37" s="48" t="s">
        <v>59</v>
      </c>
      <c r="E37" s="27" t="n">
        <v>3.59999990463257</v>
      </c>
    </row>
    <row r="38" s="49" customFormat="true" ht="15" hidden="false" customHeight="true" outlineLevel="0" collapsed="false">
      <c r="A38" s="47" t="s">
        <v>60</v>
      </c>
      <c r="B38" s="27" t="n">
        <v>3</v>
      </c>
      <c r="C38" s="43"/>
      <c r="D38" s="48" t="s">
        <v>60</v>
      </c>
      <c r="E38" s="27" t="n">
        <v>3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3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2</v>
      </c>
      <c r="C59" s="43"/>
      <c r="D59" s="20" t="s">
        <v>79</v>
      </c>
      <c r="E59" s="54" t="n">
        <v>4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2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1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5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3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3</v>
      </c>
      <c r="C73" s="43"/>
      <c r="D73" s="13" t="s">
        <v>89</v>
      </c>
      <c r="E73" s="53" t="n">
        <v>4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2</v>
      </c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 t="n">
        <v>1</v>
      </c>
    </row>
    <row r="77" s="11" customFormat="true" ht="15" hidden="false" customHeight="false" outlineLevel="0" collapsed="false">
      <c r="A77" s="26" t="s">
        <v>93</v>
      </c>
      <c r="B77" s="54" t="n">
        <v>1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1</v>
      </c>
      <c r="C82" s="43"/>
      <c r="D82" s="20" t="s">
        <v>96</v>
      </c>
      <c r="E82" s="54" t="n">
        <v>1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2</v>
      </c>
      <c r="C84" s="43"/>
      <c r="D84" s="20" t="s">
        <v>98</v>
      </c>
      <c r="E84" s="54" t="n">
        <v>3</v>
      </c>
    </row>
    <row r="85" s="11" customFormat="true" ht="15" hidden="false" customHeight="false" outlineLevel="0" collapsed="false">
      <c r="A85" s="26" t="s">
        <v>99</v>
      </c>
      <c r="B85" s="54" t="n">
        <v>1</v>
      </c>
      <c r="C85" s="43"/>
      <c r="D85" s="20" t="s">
        <v>99</v>
      </c>
      <c r="E85" s="54" t="n">
        <v>1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0.100000001490116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126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0.00999999977648258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127</v>
      </c>
      <c r="B109" s="71" t="str">
        <f aca="false">IF(A109="NEWCOD",IF(ISBLANK(G109),"renseigner le champ 'Nouveau taxon'",G109),VLOOKUP(A109,,2,FALSE()))</f>
        <v>Ranunculus acris</v>
      </c>
      <c r="C109" s="72" t="n">
        <f aca="false">IF(A109="NEWCOD",IF(ISBLANK(H109),"NoCod",H109),VLOOKUP(A109,,4,FALSE()))</f>
        <v>34945</v>
      </c>
      <c r="D109" s="73" t="n">
        <v>0.00999999977648258</v>
      </c>
      <c r="E109" s="74" t="n">
        <v>0</v>
      </c>
      <c r="F109" s="74" t="s">
        <v>115</v>
      </c>
      <c r="G109" s="77" t="s">
        <v>128</v>
      </c>
      <c r="H109" s="78" t="n">
        <v>34945</v>
      </c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131</v>
      </c>
      <c r="G111" s="77"/>
      <c r="H111" s="78"/>
    </row>
    <row r="112" customFormat="false" ht="15" hidden="false" customHeight="false" outlineLevel="0" collapsed="false">
      <c r="A112" s="70" t="s">
        <v>132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0.200000002980232</v>
      </c>
      <c r="E112" s="74" t="n">
        <v>0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 t="s">
        <v>133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0.200000002980232</v>
      </c>
      <c r="E113" s="74" t="n">
        <v>1.5</v>
      </c>
      <c r="F113" s="74" t="s">
        <v>115</v>
      </c>
      <c r="G113" s="77"/>
      <c r="H113" s="78"/>
    </row>
    <row r="114" customFormat="false" ht="15" hidden="false" customHeight="false" outlineLevel="0" collapsed="false">
      <c r="A114" s="70" t="s">
        <v>134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0.200000002980232</v>
      </c>
      <c r="E114" s="74" t="n">
        <v>0.200000002980232</v>
      </c>
      <c r="F114" s="74" t="s">
        <v>115</v>
      </c>
      <c r="G114" s="77"/>
      <c r="H114" s="78"/>
    </row>
    <row r="115" customFormat="false" ht="15" hidden="false" customHeight="false" outlineLevel="0" collapsed="false">
      <c r="A115" s="70" t="s">
        <v>135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0.300000011920929</v>
      </c>
      <c r="E115" s="74" t="n">
        <v>0.200000002980232</v>
      </c>
      <c r="F115" s="74" t="s">
        <v>115</v>
      </c>
      <c r="G115" s="77"/>
      <c r="H115" s="78"/>
    </row>
    <row r="116" customFormat="false" ht="15" hidden="false" customHeight="false" outlineLevel="0" collapsed="false">
      <c r="A116" s="70" t="s">
        <v>136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0.400000005960465</v>
      </c>
      <c r="E116" s="74" t="n">
        <v>0.300000011920929</v>
      </c>
      <c r="F116" s="74" t="s">
        <v>131</v>
      </c>
      <c r="G116" s="77"/>
      <c r="H116" s="78"/>
    </row>
    <row r="117" customFormat="false" ht="15" hidden="false" customHeight="false" outlineLevel="0" collapsed="false">
      <c r="A117" s="70" t="s">
        <v>137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1.5</v>
      </c>
      <c r="E117" s="74" t="n">
        <v>0.00999999977648258</v>
      </c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2024-04-25T03:07:30Z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