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3"/>
  </sheets>
  <definedNames>
    <definedName function="false" hidden="false" localSheetId="0" name="_xlnm.Print_Area" vbProcedure="false">'04043800'!$A$1:$Q$82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<sst xmlns="http://schemas.openxmlformats.org/spreadsheetml/2006/main" count="165" uniqueCount="100">
  <si>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</si>
  <si>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</si>
  <si>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</si>
  <si>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</si>
  <si>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Queune</t>
  </si>
  <si>
    <t xml:space="preserve">QUEUNE À SOUVIGNY</t>
  </si>
  <si>
    <t xml:space="preserve">04043800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</si>
  <si>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</si>
  <si>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</si>
  <si>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</si>
  <si>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</si>
  <si>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</si>
  <si>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</si>
  <si>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</si>
  <si>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</si>
  <si>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</si>
  <si>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</si>
  <si>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</si>
  <si>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</si>
  <si>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</si>
  <si>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</si>
  <si>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</si>
  <si>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</si>
  <si>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</si>
  <si>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</si>
  <si>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</si>
  <si>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</si>
  <si>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</si>
  <si>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</si>
  <si>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</si>
  <si>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</si>
  <si>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</si>
  <si>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</si>
  <si>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</si>
  <si>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</si>
  <si>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</si>
  <si>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</si>
  <si>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</si>
  <si>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</si>
  <si>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</si>
  <si>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</si>
  <si>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</si>
  <si>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</si>
  <si>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</si>
  <si>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</si>
  <si>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</si>
  <si>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</si>
  <si>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</si>
  <si>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</si>
  <si>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</si>
  <si>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</si>
  <si>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</si>
  <si>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</si>
  <si>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</si>
  <si>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</si>
  <si>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</si>
  <si>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</si>
  <si>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</si>
  <si>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</si>
  <si>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</si>
  <si>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</si>
  <si>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</si>
  <si>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</si>
  <si>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</si>
  <si>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</si>
  <si>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</si>
  <si>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</si>
  <si>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</si>
  <si>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</si>
  <si>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</si>
  <si>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</si>
  <si>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</si>
  <si>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</si>
  <si>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</si>
  <si>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</si>
  <si>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</si>
  <si>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</si>
  <si>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</si>
  <si>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</si>
  <si>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</si>
  <si>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</si>
  <si>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CLASPX</t>
  </si>
  <si>
    <t xml:space="preserve">PERHYD</t>
  </si>
  <si>
    <t xml:space="preserve">FONANT</t>
  </si>
  <si>
    <t xml:space="preserve">MELSPX</t>
  </si>
  <si>
    <t xml:space="preserve">SPISPX</t>
  </si>
  <si>
    <t xml:space="preserve">FISCRA</t>
  </si>
  <si>
    <t xml:space="preserve">PHOSPX</t>
  </si>
  <si>
    <t xml:space="preserve">CHIPOL</t>
  </si>
  <si>
    <t xml:space="preserve">GLEHED</t>
  </si>
  <si>
    <t xml:space="preserve">LYSVUL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</si>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</sst>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42215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9.29411764705882</v>
      </c>
      <c r="N5" s="48"/>
      <c r="O5" s="49" t="s">
        <v>16</v>
      </c>
      <c r="P5" s="50" t="n">
        <v>9.73333333333333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6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4</v>
      </c>
      <c r="C7" s="66" t="n">
        <v>96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</v>
      </c>
      <c r="C9" s="66" t="n">
        <v>1.5</v>
      </c>
      <c r="D9" s="82"/>
      <c r="E9" s="82"/>
      <c r="F9" s="83" t="n">
        <f aca="false">($B9*$B$7+$C9*$C$7)/100</f>
        <v>1.44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0.0199999995529652</v>
      </c>
      <c r="C20" s="155" t="n">
        <f aca="false">SUM(C23:C62)</f>
        <v>0.155198397114873</v>
      </c>
      <c r="D20" s="156"/>
      <c r="E20" s="157" t="s">
        <v>53</v>
      </c>
      <c r="F20" s="158" t="n">
        <f aca="false">($B20*$B$7+$C20*$C$7)/100</f>
        <v>0.149790461212397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0.000799999982118607</v>
      </c>
      <c r="C21" s="166" t="n">
        <f aca="false">C20*C7/100</f>
        <v>0.148990461230278</v>
      </c>
      <c r="D21" s="167" t="s">
        <v>56</v>
      </c>
      <c r="E21" s="168"/>
      <c r="F21" s="169" t="n">
        <f aca="false">B21+C21</f>
        <v>0.149790461212397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0.0118650998920202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0.0113904958963394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0.00959999978542328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0.00959999978542328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16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0.00959999978542328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0.00959999978542328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PERHYD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0.00959999978542328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FONANT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0.0199999995529652</v>
      </c>
      <c r="C29" s="212" t="n">
        <v>0.0233332999050617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0.0231999678909779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0.00959999978542328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0.00959999978542328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0.00959999978542328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0.00959999978542328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CHIPOL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0.00959999978542328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GLEHED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0.00959999978542328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LYSVUL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0.00959999978542328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RANREP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0.149790461212397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Queune</v>
      </c>
      <c r="B84" s="175" t="str">
        <f aca="false">C3</f>
        <v>QUEUNE À SOUVIGNY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0.149790461212397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