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3"/>
  </sheets>
  <definedNames>
    <definedName function="false" hidden="false" localSheetId="0" name="_xlnm.Print_Area" vbProcedure="false">'04060900'!$A$1:$Q$82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<sst xmlns="http://schemas.openxmlformats.org/spreadsheetml/2006/main" count="156" uniqueCount="90">
  <si>
    <t xml:space="preserve">Relevés floristiques aquatiques - IBMR</t>
  </si>
  <si>
    <t xml:space="preserve">modèle Irstea-GIS</t>
  </si>
  <si>
    <t xml:space="preserve">AQUABIO</t>
  </si>
  <si>
    <t xml:space="preserve">Rémy MARCEL, Vincent BERTHON</t>
  </si>
  <si>
    <t xml:space="preserve">l'Aumance</t>
  </si>
  <si>
    <t xml:space="preserve">AUMANCE À COSNE-D'ALLIER</t>
  </si>
  <si>
    <t xml:space="preserve">04060900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</si>
  <si>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</si>
  <si>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</si>
  <si>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</si>
  <si>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</si>
  <si>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</si>
  <si>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</si>
  <si>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</si>
  <si>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</si>
  <si>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</si>
  <si>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</si>
  <si>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</si>
  <si>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</si>
  <si>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</si>
  <si>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</si>
  <si>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</si>
  <si>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</si>
  <si>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</si>
  <si>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</si>
  <si>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</si>
  <si>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</si>
  <si>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</si>
  <si>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</si>
  <si>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</si>
  <si>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</si>
  <si>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</si>
  <si>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</si>
  <si>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</si>
  <si>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</si>
  <si>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</si>
  <si>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</si>
  <si>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</si>
  <si>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</si>
  <si>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</si>
  <si>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</si>
  <si>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</si>
  <si>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</si>
  <si>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</si>
  <si>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</si>
  <si>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</si>
  <si>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</si>
  <si>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</si>
  <si>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</si>
  <si>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</si>
  <si>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</si>
  <si>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</si>
  <si>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</si>
  <si>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</si>
  <si>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</si>
  <si>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</si>
  <si>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</si>
  <si>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</si>
  <si>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</si>
  <si>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</si>
  <si>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</si>
  <si>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</si>
  <si>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</si>
  <si>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</si>
  <si>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</si>
  <si>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</si>
  <si>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</si>
  <si>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</si>
  <si>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</si>
  <si>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</si>
  <si>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</si>
  <si>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</si>
  <si>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</si>
  <si>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</si>
  <si>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</si>
  <si>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</si>
  <si>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</si>
  <si>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</si>
  <si>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</si>
  <si>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</si>
  <si>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PERHYD</t>
  </si>
  <si>
    <t xml:space="preserve">MELSPX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</si>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</sst>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42206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6.57142857142857</v>
      </c>
      <c r="N5" s="48"/>
      <c r="O5" s="49" t="s">
        <v>16</v>
      </c>
      <c r="P5" s="50" t="n">
        <v>7.2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</v>
      </c>
      <c r="C9" s="66" t="n">
        <v>0.00999999977648258</v>
      </c>
      <c r="D9" s="82"/>
      <c r="E9" s="82"/>
      <c r="F9" s="83" t="n">
        <f aca="false">($B9*$B$7+$C9*$C$7)/100</f>
        <v>0.00799999982118607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0</v>
      </c>
      <c r="C20" s="155" t="n">
        <f aca="false">SUM(C23:C62)</f>
        <v>0.0499999988824129</v>
      </c>
      <c r="D20" s="156"/>
      <c r="E20" s="157" t="s">
        <v>52</v>
      </c>
      <c r="F20" s="158" t="n">
        <f aca="false">($B20*$B$7+$C20*$C$7)/100</f>
        <v>0.0399999991059303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</v>
      </c>
      <c r="C21" s="166" t="n">
        <f aca="false">C20*C7/100</f>
        <v>0.0399999991059303</v>
      </c>
      <c r="D21" s="167" t="s">
        <v>55</v>
      </c>
      <c r="E21" s="168"/>
      <c r="F21" s="169" t="n">
        <f aca="false">B21+C21</f>
        <v>0.0399999991059303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0.00799999982118607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16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0.00799999982118607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0.00799999982118607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PERHYD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0.00799999982118607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0.0399999991059303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l'Aumance</v>
      </c>
      <c r="B84" s="175" t="str">
        <f aca="false">C3</f>
        <v>AUMANCE À COSNE-D'ALLIER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0.0399999991059303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89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