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6011" sheetId="1" state="visible" r:id="rId3"/>
  </sheets>
  <definedNames>
    <definedName function="false" hidden="false" localSheetId="0" name="_xlnm.Print_Area" vbProcedure="false">'04406011'!$A$1:$Q$82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<sst xmlns="http://schemas.openxmlformats.org/spreadsheetml/2006/main" count="161" uniqueCount="96">
  <si>
    <t xml:space="preserve">Relevés floristiques aquatiques - IBMR</t>
  </si>
  <si>
    <t xml:space="preserve">AQUABIO</t>
  </si>
  <si>
    <t xml:space="preserve">Christelle GISSET, Gwendal LE BRIS</t>
  </si>
  <si>
    <t xml:space="preserve">le Bonson</t>
  </si>
  <si>
    <t xml:space="preserve">R BONSON A SAINT-JUST-SAINT-RAMBERT</t>
  </si>
  <si>
    <t xml:space="preserve">04406011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</si>
  <si>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</si>
  <si>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</si>
  <si>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</si>
  <si>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</si>
  <si>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</si>
  <si>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</si>
  <si>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</si>
  <si>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</si>
  <si>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</si>
  <si>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</si>
  <si>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</si>
  <si>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</si>
  <si>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</si>
  <si>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</si>
  <si>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</si>
  <si>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</si>
  <si>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</si>
  <si>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</si>
  <si>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</si>
  <si>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</si>
  <si>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</si>
  <si>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</si>
  <si>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</si>
  <si>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</si>
  <si>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</si>
  <si>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</si>
  <si>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</si>
  <si>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</si>
  <si>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</si>
  <si>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</si>
  <si>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</si>
  <si>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</si>
  <si>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</si>
  <si>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</si>
  <si>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</si>
  <si>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</si>
  <si>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</si>
  <si>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</si>
  <si>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</si>
  <si>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</si>
  <si>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</si>
  <si>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</si>
  <si>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</si>
  <si>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</si>
  <si>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</si>
  <si>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</si>
  <si>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</si>
  <si>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</si>
  <si>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</si>
  <si>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</si>
  <si>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</si>
  <si>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</si>
  <si>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</si>
  <si>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</si>
  <si>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</si>
  <si>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</si>
  <si>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</si>
  <si>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</si>
  <si>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</si>
  <si>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</si>
  <si>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</si>
  <si>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</si>
  <si>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</si>
  <si>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</si>
  <si>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</si>
  <si>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</si>
  <si>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</si>
  <si>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</si>
  <si>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</si>
  <si>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</si>
  <si>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</si>
  <si>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</si>
  <si>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</si>
  <si>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OEDSPX</t>
  </si>
  <si>
    <t xml:space="preserve">FONANT</t>
  </si>
  <si>
    <t xml:space="preserve">MELSPX</t>
  </si>
  <si>
    <t xml:space="preserve">HYAFLU</t>
  </si>
  <si>
    <t xml:space="preserve">RHYRIP</t>
  </si>
  <si>
    <t xml:space="preserve">AUDSPX</t>
  </si>
  <si>
    <t xml:space="preserve">PHOSPX</t>
  </si>
  <si>
    <t xml:space="preserve">GLEHED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</si>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</sst>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42941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11.4117647058824</v>
      </c>
      <c r="N5" s="48"/>
      <c r="O5" s="49" t="s">
        <v>15</v>
      </c>
      <c r="P5" s="50" t="n">
        <v>10.3076923076923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41</v>
      </c>
      <c r="C7" s="66" t="n">
        <v>59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0.5</v>
      </c>
      <c r="C9" s="66" t="n">
        <v>2.20000004768372</v>
      </c>
      <c r="D9" s="82"/>
      <c r="E9" s="82"/>
      <c r="F9" s="83" t="n">
        <f aca="false">($B9*$B$7+$C9*$C$7)/100</f>
        <v>1.50300002813339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0.590000005438924</v>
      </c>
      <c r="C20" s="155" t="n">
        <f aca="false">SUM(C23:C82)</f>
        <v>2.30000002216548</v>
      </c>
      <c r="D20" s="156"/>
      <c r="E20" s="157" t="s">
        <v>52</v>
      </c>
      <c r="F20" s="158" t="n">
        <f aca="false">($B20*$B$7+$C20*$C$7)/100</f>
        <v>1.59890001530759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0.241900002229959</v>
      </c>
      <c r="C21" s="166" t="n">
        <f aca="false">C20*C7/100</f>
        <v>1.35700001307763</v>
      </c>
      <c r="D21" s="167" t="s">
        <v>55</v>
      </c>
      <c r="E21" s="168"/>
      <c r="F21" s="169" t="n">
        <f aca="false">B21+C21</f>
        <v>1.59890001530759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0.0149999996647239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0.0129499997105449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0.200000002980232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0.0879000010900199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0.0299999993294477</v>
      </c>
      <c r="C26" s="212" t="n">
        <v>0.725000023841858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0.44005001379177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0.00409999990835786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HYAFLU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0.100000001490116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0.0469000004790723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RHYRIP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AUDSPX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PHOSPX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0.200000002980232</v>
      </c>
      <c r="C31" s="212" t="n">
        <v>1.5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0.967000001221895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HILSPX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0.00589999986812472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GLEHED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0.00409999990835786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PAASPX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1.59890001530759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Bonson</v>
      </c>
      <c r="B84" s="175" t="str">
        <f aca="false">C3</f>
        <v>R BONSON A SAINT-JUST-SAINT-RAMBERT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1.59890001530759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95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