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29000" sheetId="1" state="visible" r:id="rId3"/>
  </sheets>
  <definedNames>
    <definedName function="false" hidden="false" localSheetId="0" name="_xlnm.Print_Area" vbProcedure="false">'04429000'!$A$1:$Q$82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<sst xmlns="http://schemas.openxmlformats.org/spreadsheetml/2006/main" count="159" uniqueCount="95">
  <si>
    <t xml:space="preserve">Relevés floristiques aquatiques - IBMR</t>
  </si>
  <si>
    <t xml:space="preserve">AQUABIO</t>
  </si>
  <si>
    <t xml:space="preserve">Pierre PETITCOLIN, Rémy MARCEL</t>
  </si>
  <si>
    <t xml:space="preserve">ruisseau le dorson</t>
  </si>
  <si>
    <t xml:space="preserve">DORSON A THIERS</t>
  </si>
  <si>
    <t xml:space="preserve">04429000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</si>
  <si>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</si>
  <si>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</si>
  <si>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</si>
  <si>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</si>
  <si>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</si>
  <si>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</si>
  <si>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</si>
  <si>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</si>
  <si>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</si>
  <si>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AUDSPX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</si>
  <si>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</si>
  <si>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</si>
  <si>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</si>
  <si>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</si>
  <si>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</si>
  <si>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</si>
  <si>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</si>
  <si>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</si>
  <si>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</si>
  <si>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</si>
  <si>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</si>
  <si>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</si>
  <si>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</si>
  <si>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</si>
  <si>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</si>
  <si>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</si>
  <si>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</si>
  <si>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</si>
  <si>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</si>
  <si>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</si>
  <si>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</si>
  <si>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</si>
  <si>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</si>
  <si>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</si>
  <si>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</si>
  <si>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</si>
  <si>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</si>
  <si>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</si>
  <si>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</si>
  <si>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</si>
  <si>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</si>
  <si>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</si>
  <si>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</si>
  <si>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</si>
  <si>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</si>
  <si>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</si>
  <si>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</si>
  <si>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</si>
  <si>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</si>
  <si>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</si>
  <si>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</si>
  <si>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</si>
  <si>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</si>
  <si>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</si>
  <si>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</si>
  <si>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</si>
  <si>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</si>
  <si>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</si>
  <si>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</si>
  <si>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</si>
  <si>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</si>
  <si>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</si>
  <si>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</si>
  <si>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</si>
  <si>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</si>
  <si>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</si>
  <si>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</si>
  <si>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</si>
  <si>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</si>
  <si>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</si>
  <si>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</si>
  <si>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</si>
  <si>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</si>
  <si>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CALOBT</t>
  </si>
  <si>
    <t xml:space="preserve">cf.</t>
  </si>
  <si>
    <t xml:space="preserve">FONANT</t>
  </si>
  <si>
    <t xml:space="preserve">MELSPX</t>
  </si>
  <si>
    <t xml:space="preserve">HYAFLU</t>
  </si>
  <si>
    <t xml:space="preserve">FISCRA</t>
  </si>
  <si>
    <t xml:space="preserve">RHYRIP</t>
  </si>
  <si>
    <t xml:space="preserve">CHIPOL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</si>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</sst>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42941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10.6666666666667</v>
      </c>
      <c r="N5" s="48"/>
      <c r="O5" s="49" t="s">
        <v>15</v>
      </c>
      <c r="P5" s="50" t="n">
        <v>10.3076923076923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6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32</v>
      </c>
      <c r="C7" s="66" t="n">
        <v>68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0.200000002980232</v>
      </c>
      <c r="C9" s="66" t="n">
        <v>0.00999999977648258</v>
      </c>
      <c r="D9" s="82"/>
      <c r="E9" s="82"/>
      <c r="F9" s="83" t="n">
        <f aca="false">($B9*$B$7+$C9*$C$7)/100</f>
        <v>0.0708000008016825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0.250000001862645</v>
      </c>
      <c r="C20" s="155" t="n">
        <f aca="false">SUM(C23:C82)</f>
        <v>0.0599999986588955</v>
      </c>
      <c r="D20" s="156"/>
      <c r="E20" s="157" t="s">
        <v>52</v>
      </c>
      <c r="F20" s="158" t="n">
        <f aca="false">($B20*$B$7+$C20*$C$7)/100</f>
        <v>0.120799999684095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0.0800000005960465</v>
      </c>
      <c r="C21" s="166" t="n">
        <f aca="false">C20*C7/100</f>
        <v>0.0407999990880489</v>
      </c>
      <c r="D21" s="167" t="s">
        <v>55</v>
      </c>
      <c r="E21" s="168"/>
      <c r="F21" s="169" t="n">
        <f aca="false">B21+C21</f>
        <v>0.120799999684095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0.100000001490116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0.0388000003248453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0.00679999984800816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CALOBT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0.100000001490116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0.0388000003248453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0.00319999992847443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HYAFLU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0.00319999992847443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FISCRA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0.00999999977648258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0.00319999992847443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RHYRIP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15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AUDSPX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0.00679999984800816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CHIPOL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0.120799999684095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ruisseau le dorson</v>
      </c>
      <c r="B84" s="175" t="str">
        <f aca="false">C3</f>
        <v>DORSON A THIERS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0.120799999684095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91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94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2024-06-19T17:06:58Z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