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<sst xmlns="http://schemas.openxmlformats.org/spreadsheetml/2006/main" count="155" uniqueCount="86">
  <si>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</si>
  <si>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</si>
  <si>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</si>
  <si>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</si>
  <si>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LUPTE</t>
  </si>
  <si>
    <t xml:space="preserve">CASTELNAU-MONTRATIER</t>
  </si>
  <si>
    <t xml:space="preserve">05119065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</si>
  <si>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</si>
  <si>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</si>
  <si>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</si>
  <si>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</si>
  <si>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</si>
  <si>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</si>
  <si>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</si>
  <si>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</si>
  <si>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</si>
  <si>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</si>
  <si>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</si>
  <si>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</si>
  <si>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</si>
  <si>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</si>
  <si>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</si>
  <si>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</si>
  <si>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</si>
  <si>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</si>
  <si>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</si>
  <si>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</si>
  <si>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</si>
  <si>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</si>
  <si>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</si>
  <si>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</si>
  <si>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</si>
  <si>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</si>
  <si>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</si>
  <si>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</si>
  <si>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</si>
  <si>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</si>
  <si>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</si>
  <si>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</si>
  <si>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</si>
  <si>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</si>
  <si>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</si>
  <si>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</si>
  <si>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</si>
  <si>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</si>
  <si>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</si>
  <si>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</si>
  <si>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</si>
  <si>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</si>
  <si>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</si>
  <si>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</si>
  <si>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</si>
  <si>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</si>
  <si>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</si>
  <si>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</si>
  <si>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</si>
  <si>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(0,1079 %)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</si>
  <si>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</si>
  <si>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</si>
  <si>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</si>
  <si>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</si>
  <si>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</si>
  <si>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</si>
  <si>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</si>
  <si>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</si>
  <si>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</si>
  <si>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DIHPEL</t>
  </si>
  <si>
    <t xml:space="preserve">Dichodontium pellucidum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</si>
  <si>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</si>
  <si>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</si>
  <si>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</si>
  <si>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</si>
  <si>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EQUPAL</t>
  </si>
  <si>
    <t xml:space="preserve">Equisetum palustre</t>
  </si>
  <si>
    <t xml:space="preserve">PTE</t>
  </si>
  <si>
    <t xml:space="preserve">AGRSTO</t>
  </si>
  <si>
    <t xml:space="preserve">Agrostis stolonifera</t>
  </si>
  <si>
    <t xml:space="preserve">PHe</t>
  </si>
  <si>
    <t xml:space="preserve">CARPEN</t>
  </si>
  <si>
    <t xml:space="preserve">Carex pendula</t>
  </si>
  <si>
    <t xml:space="preserve">LYSVUL</t>
  </si>
  <si>
    <t xml:space="preserve">Lysimachia vulgaris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</si>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</sst>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5"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41466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10.8</v>
      </c>
      <c r="M5" s="47"/>
      <c r="N5" s="48" t="s">
        <v>15</v>
      </c>
      <c r="O5" s="49" t="n">
        <v>10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21</v>
      </c>
      <c r="C7" s="61" t="n">
        <v>79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10.5</v>
      </c>
      <c r="O8" s="76" t="n">
        <v>1.25</v>
      </c>
      <c r="P8" s="77"/>
    </row>
    <row r="9" customFormat="false" ht="15" hidden="false" customHeight="false" outlineLevel="0" collapsed="false">
      <c r="A9" s="37" t="s">
        <v>28</v>
      </c>
      <c r="B9" s="78" t="n">
        <v>0.1</v>
      </c>
      <c r="C9" s="79" t="n">
        <v>0.1</v>
      </c>
      <c r="D9" s="80"/>
      <c r="E9" s="80"/>
      <c r="F9" s="81" t="n">
        <v>0.1</v>
      </c>
      <c r="G9" s="82"/>
      <c r="H9" s="83"/>
      <c r="I9" s="84"/>
      <c r="J9" s="85"/>
      <c r="K9" s="66"/>
      <c r="L9" s="86"/>
      <c r="M9" s="75" t="s">
        <v>29</v>
      </c>
      <c r="N9" s="76" t="n">
        <v>0.866025403784439</v>
      </c>
      <c r="O9" s="76" t="n">
        <v>0.433012701892219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</v>
      </c>
      <c r="C12" s="109" t="n">
        <v>0</v>
      </c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0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100</v>
      </c>
      <c r="C13" s="109" t="n">
        <v>18.1818181818182</v>
      </c>
      <c r="D13" s="101"/>
      <c r="E13" s="101"/>
      <c r="F13" s="102" t="n">
        <v>35.3636363636364</v>
      </c>
      <c r="G13" s="103"/>
      <c r="H13" s="62"/>
      <c r="I13" s="110" t="s">
        <v>40</v>
      </c>
      <c r="J13" s="110"/>
      <c r="K13" s="105" t="n">
        <v>3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9.09090909090909</v>
      </c>
      <c r="D14" s="101"/>
      <c r="E14" s="101"/>
      <c r="F14" s="102" t="n">
        <v>7.18181818181818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4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</v>
      </c>
      <c r="C15" s="125" t="n">
        <v>72.7272727272727</v>
      </c>
      <c r="D15" s="101"/>
      <c r="E15" s="101"/>
      <c r="F15" s="102" t="n">
        <v>57.4545454545455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1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100</v>
      </c>
      <c r="C17" s="109" t="n">
        <v>18.1818181818182</v>
      </c>
      <c r="D17" s="101"/>
      <c r="E17" s="101"/>
      <c r="F17" s="132"/>
      <c r="G17" s="102" t="n">
        <v>35.3636363636364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</v>
      </c>
      <c r="C18" s="135" t="n">
        <v>81.8181818181818</v>
      </c>
      <c r="D18" s="101"/>
      <c r="E18" s="136" t="s">
        <v>53</v>
      </c>
      <c r="F18" s="132"/>
      <c r="G18" s="102" t="n">
        <v>64.6363636363636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</v>
      </c>
      <c r="C20" s="154" t="n">
        <v>0.11</v>
      </c>
      <c r="D20" s="155"/>
      <c r="E20" s="156" t="s">
        <v>53</v>
      </c>
      <c r="F20" s="157" t="n">
        <v>0.1079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0.021</v>
      </c>
      <c r="C21" s="166" t="n">
        <v>0.0869</v>
      </c>
      <c r="D21" s="101" t="s">
        <v>56</v>
      </c>
      <c r="E21" s="167" t="s">
        <v>57</v>
      </c>
      <c r="F21" s="168" t="n">
        <v>0.1079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0.0079</v>
      </c>
      <c r="G23" s="187" t="s">
        <v>68</v>
      </c>
      <c r="H23" s="188" t="n">
        <v>5</v>
      </c>
      <c r="I23" s="189"/>
      <c r="J23" s="189"/>
      <c r="K23" s="190" t="s">
        <v>67</v>
      </c>
      <c r="L23" s="191"/>
      <c r="M23" s="191"/>
      <c r="N23" s="191"/>
      <c r="O23" s="192"/>
      <c r="P23" s="192" t="n">
        <v>1278</v>
      </c>
      <c r="AO23" s="12" t="n">
        <v>1</v>
      </c>
    </row>
    <row r="24" customFormat="false" ht="15" hidden="false" customHeight="false" outlineLevel="0" collapsed="false">
      <c r="A24" s="193" t="s">
        <v>15</v>
      </c>
      <c r="B24" s="194" t="n">
        <v>0.06</v>
      </c>
      <c r="C24" s="195" t="n">
        <v>0.01</v>
      </c>
      <c r="D24" s="185" t="s">
        <v>69</v>
      </c>
      <c r="E24" s="196" t="e">
        <f aca="false">#N/A</f>
        <v>#N/A</v>
      </c>
      <c r="F24" s="197" t="n">
        <v>0.0205</v>
      </c>
      <c r="G24" s="187" t="s">
        <v>68</v>
      </c>
      <c r="H24" s="188" t="n">
        <v>5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1294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0.04</v>
      </c>
      <c r="C25" s="195"/>
      <c r="D25" s="185" t="s">
        <v>71</v>
      </c>
      <c r="E25" s="196" t="e">
        <f aca="false">#N/A</f>
        <v>#N/A</v>
      </c>
      <c r="F25" s="197" t="n">
        <v>0.0084</v>
      </c>
      <c r="G25" s="187" t="s">
        <v>68</v>
      </c>
      <c r="H25" s="188" t="n">
        <v>5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1310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0.0079</v>
      </c>
      <c r="G26" s="187" t="s">
        <v>74</v>
      </c>
      <c r="H26" s="188" t="n">
        <v>6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1387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0.01</v>
      </c>
      <c r="D27" s="185" t="s">
        <v>76</v>
      </c>
      <c r="E27" s="196" t="e">
        <f aca="false">#N/A</f>
        <v>#N/A</v>
      </c>
      <c r="F27" s="197" t="n">
        <v>0.0079</v>
      </c>
      <c r="G27" s="187" t="s">
        <v>77</v>
      </c>
      <c r="H27" s="188" t="n">
        <v>8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1543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/>
      <c r="C28" s="195" t="n">
        <v>0.05</v>
      </c>
      <c r="D28" s="185" t="s">
        <v>79</v>
      </c>
      <c r="E28" s="196" t="e">
        <f aca="false">#N/A</f>
        <v>#N/A</v>
      </c>
      <c r="F28" s="197" t="n">
        <v>0.0395</v>
      </c>
      <c r="G28" s="187" t="s">
        <v>77</v>
      </c>
      <c r="H28" s="188" t="n">
        <v>8</v>
      </c>
      <c r="I28" s="189"/>
      <c r="J28" s="189"/>
      <c r="K28" s="190" t="s">
        <v>79</v>
      </c>
      <c r="L28" s="198"/>
      <c r="M28" s="198"/>
      <c r="N28" s="198"/>
      <c r="O28" s="192"/>
      <c r="P28" s="192" t="n">
        <v>1485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/>
      <c r="C29" s="195" t="n">
        <v>0.01</v>
      </c>
      <c r="D29" s="185" t="s">
        <v>81</v>
      </c>
      <c r="E29" s="196" t="e">
        <f aca="false">#N/A</f>
        <v>#N/A</v>
      </c>
      <c r="F29" s="197" t="n">
        <v>0.0079</v>
      </c>
      <c r="G29" s="187" t="s">
        <v>77</v>
      </c>
      <c r="H29" s="188" t="n">
        <v>8</v>
      </c>
      <c r="I29" s="189"/>
      <c r="J29" s="189"/>
      <c r="K29" s="190" t="s">
        <v>81</v>
      </c>
      <c r="L29" s="198"/>
      <c r="M29" s="198"/>
      <c r="N29" s="198"/>
      <c r="O29" s="192"/>
      <c r="P29" s="192" t="n">
        <v>1887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0.01</v>
      </c>
      <c r="D30" s="185" t="s">
        <v>83</v>
      </c>
      <c r="E30" s="196" t="e">
        <f aca="false">#N/A</f>
        <v>#N/A</v>
      </c>
      <c r="F30" s="197" t="n">
        <v>0.0079</v>
      </c>
      <c r="G30" s="187" t="s">
        <v>84</v>
      </c>
      <c r="H30" s="188" t="n">
        <v>9</v>
      </c>
      <c r="I30" s="189"/>
      <c r="J30" s="189"/>
      <c r="K30" s="190" t="s">
        <v>83</v>
      </c>
      <c r="L30" s="198"/>
      <c r="M30" s="198"/>
      <c r="N30" s="198"/>
      <c r="O30" s="192"/>
      <c r="P30" s="192" t="n">
        <v>1910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85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85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85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85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85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85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85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85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85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85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85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85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85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85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85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85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85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85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85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85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85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85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85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85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85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85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85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85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85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85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85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85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85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85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85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85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85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85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85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85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85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85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85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85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85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85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85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85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85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85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85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85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P23:P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K23:K82">
    <cfRule type="cellIs" priority="7" operator="equal" aboveAverage="0" equalAverage="0" bottom="0" percent="0" rank="0" text="" dxfId="5">
      <formula>"Remplir le champs 'Nouveau taxa' svp."</formula>
    </cfRule>
  </conditionalFormatting>
  <conditionalFormatting sqref="M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K3">
    <cfRule type="cellIs" priority="10" operator="between" aboveAverage="0" equalAverage="0" bottom="0" percent="0" rank="0" text="" dxfId="8">
      <formula>"(Code station)"</formula>
      <formula>"(Code station)"</formula>
    </cfRule>
    <cfRule type="cellIs" priority="11" operator="notBetween" aboveAverage="0" equalAverage="0" bottom="0" percent="0" rank="0" text="" dxfId="9">
      <formula>"(Code station)"</formula>
      <formula>"(Code station)"</formula>
    </cfRule>
  </conditionalFormatting>
  <conditionalFormatting sqref="C3">
    <cfRule type="cellIs" priority="12" operator="between" aboveAverage="0" equalAverage="0" bottom="0" percent="0" rank="0" text="" dxfId="10">
      <formula>"(Nom de la station)"</formula>
      <formula>"(Nom de la station)"</formula>
    </cfRule>
    <cfRule type="cellIs" priority="13" operator="notBetween" aboveAverage="0" equalAverage="0" bottom="0" percent="0" rank="0" text="" dxfId="11">
      <formula>"(Nom de la station)"</formula>
      <formula>"(Nom de la station)"</formula>
    </cfRule>
  </conditionalFormatting>
  <conditionalFormatting sqref="C2">
    <cfRule type="cellIs" priority="14" operator="between" aboveAverage="0" equalAverage="0" bottom="0" percent="0" rank="0" text="" dxfId="12">
      <formula>"(Opérateurs)"</formula>
      <formula>"(Opérateurs)"</formula>
    </cfRule>
    <cfRule type="cellIs" priority="15" operator="notBetween" aboveAverage="0" equalAverage="0" bottom="0" percent="0" rank="0" text="" dxfId="13">
      <formula>"(Opérateurs)"</formula>
      <formula>"(Opérateurs)"</formula>
    </cfRule>
  </conditionalFormatting>
  <conditionalFormatting sqref="A4">
    <cfRule type="cellIs" priority="16" operator="between" aboveAverage="0" equalAverage="0" bottom="0" percent="0" rank="0" text="" dxfId="14">
      <formula>"(Date)"</formula>
      <formula>"(Date)"</formula>
    </cfRule>
    <cfRule type="cellIs" priority="17" operator="notBetween" aboveAverage="0" equalAverage="0" bottom="0" percent="0" rank="0" text="" dxfId="15">
      <formula>"(Date)"</formula>
      <formula>"(Date)"</formula>
    </cfRule>
  </conditionalFormatting>
  <conditionalFormatting sqref="A3">
    <cfRule type="cellIs" priority="18" operator="between" aboveAverage="0" equalAverage="0" bottom="0" percent="0" rank="0" text="" dxfId="16">
      <formula>"(cours d'eau)"</formula>
      <formula>"(cours d'eau)"</formula>
    </cfRule>
    <cfRule type="cellIs" priority="19" operator="notBetween" aboveAverage="0" equalAverage="0" bottom="0" percent="0" rank="0" text="" dxfId="17">
      <formula>"(cours d'eau)"</formula>
      <formula>"(cours d'eau)"</formula>
    </cfRule>
  </conditionalFormatting>
  <conditionalFormatting sqref="A2">
    <cfRule type="cellIs" priority="20" operator="between" aboveAverage="0" equalAverage="0" bottom="0" percent="0" rank="0" text="" dxfId="18">
      <formula>"(organisme)"</formula>
      <formula>"(organisme)"</formula>
    </cfRule>
    <cfRule type="cellIs" priority="21" operator="notBetween" aboveAverage="0" equalAverage="0" bottom="0" percent="0" rank="0" text="" dxfId="19">
      <formula>"(organisme)"</formula>
      <formula>"(organisme)"</formula>
    </cfRule>
  </conditionalFormatting>
  <conditionalFormatting sqref="L27:O82 O23:O26 K23:K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conditionalFormatting sqref="H23:J82">
    <cfRule type="cellIs" priority="25" operator="equal" aboveAverage="0" equalAverage="0" bottom="0" percent="0" rank="0" text="" dxfId="23">
      <formula>"x"</formula>
    </cfRule>
  </conditionalFormatting>
  <conditionalFormatting sqref="A23:A82">
    <cfRule type="expression" priority="26" aboveAverage="0" equalAverage="0" bottom="0" percent="0" rank="0" text="" dxfId="24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2020-03-18T18:58:50Z</dcterms:created>
  <dc:creator>Sylvain</dc:creator>
  <dc:description/>
  <dc:language>fr-FR</dc:language>
  <cp:lastModifiedBy>Sylvain</cp:lastModifiedBy>
  <dcterms:modified xsi:type="dcterms:W3CDTF">2020-03-18T18:58:53Z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