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<sst xmlns="http://schemas.openxmlformats.org/spreadsheetml/2006/main" count="151" uniqueCount="84">
  <si>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</si>
  <si>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</si>
  <si>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</si>
  <si>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GSE (CHE)</t>
  </si>
  <si>
    <t xml:space="preserve">conforme AFNOR T90-395 oct. 2003</t>
  </si>
  <si>
    <t xml:space="preserve">ARIEGE</t>
  </si>
  <si>
    <t xml:space="preserve">CINTEGABELLE</t>
  </si>
  <si>
    <t xml:space="preserve">05165900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</si>
  <si>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</si>
  <si>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</si>
  <si>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</si>
  <si>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</si>
  <si>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</si>
  <si>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</si>
  <si>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</si>
  <si>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</si>
  <si>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RANFLU</t>
  </si>
  <si>
    <t xml:space="preserve">Faciès dominant</t>
  </si>
  <si>
    <t xml:space="preserve">ch. lotique</t>
  </si>
  <si>
    <t xml:space="preserve">niv. trophique:</t>
  </si>
  <si>
    <t xml:space="preserve">fort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</si>
  <si>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</si>
  <si>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</si>
  <si>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</si>
  <si>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</si>
  <si>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</si>
  <si>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</si>
  <si>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</si>
  <si>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</si>
  <si>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</si>
  <si>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</si>
  <si>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</si>
  <si>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</si>
  <si>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</si>
  <si>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</si>
  <si>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</si>
  <si>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</si>
  <si>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</si>
  <si>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</si>
  <si>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</si>
  <si>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</si>
  <si>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</si>
  <si>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</si>
  <si>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</si>
  <si>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</si>
  <si>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</si>
  <si>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</si>
  <si>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</si>
  <si>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</si>
  <si>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</si>
  <si>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</si>
  <si>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</si>
  <si>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</si>
  <si>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</si>
  <si>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</si>
  <si>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</si>
  <si>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</si>
  <si>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</si>
  <si>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</si>
  <si>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</si>
  <si>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</si>
  <si>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</si>
  <si>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</si>
  <si>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</si>
  <si>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</si>
  <si>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</si>
  <si>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</si>
  <si>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</si>
  <si>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</si>
  <si>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</si>
  <si>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</si>
  <si>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</si>
  <si>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</si>
  <si>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</si>
  <si>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</si>
  <si>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</si>
  <si>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LEMMIN</t>
  </si>
  <si>
    <t xml:space="preserve">Lemna minor</t>
  </si>
  <si>
    <t xml:space="preserve">PHy</t>
  </si>
  <si>
    <t xml:space="preserve">Ranunculus fluitans</t>
  </si>
  <si>
    <t xml:space="preserve">ELEPAL</t>
  </si>
  <si>
    <t xml:space="preserve">Eleocharis palustris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</si>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</sst>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9900"/>
        <bgColor rgb="FFFFCC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4"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41922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8.22222222222222</v>
      </c>
      <c r="M5" s="47"/>
      <c r="N5" s="48" t="s">
        <v>16</v>
      </c>
      <c r="O5" s="49" t="n">
        <v>7.71428571428571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8.25</v>
      </c>
      <c r="O8" s="76" t="n">
        <v>1.625</v>
      </c>
      <c r="P8" s="77"/>
    </row>
    <row r="9" customFormat="false" ht="15" hidden="false" customHeight="false" outlineLevel="0" collapsed="false">
      <c r="A9" s="37" t="s">
        <v>28</v>
      </c>
      <c r="B9" s="78" t="n">
        <v>0.75</v>
      </c>
      <c r="C9" s="79"/>
      <c r="D9" s="80"/>
      <c r="E9" s="80"/>
      <c r="F9" s="81" t="n">
        <v>0.75</v>
      </c>
      <c r="G9" s="82"/>
      <c r="H9" s="83"/>
      <c r="I9" s="84"/>
      <c r="J9" s="85"/>
      <c r="K9" s="66"/>
      <c r="L9" s="86"/>
      <c r="M9" s="75" t="s">
        <v>29</v>
      </c>
      <c r="N9" s="76" t="n">
        <v>3.19178633370093</v>
      </c>
      <c r="O9" s="76" t="n">
        <v>0.484122918275927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0.62</v>
      </c>
      <c r="C12" s="109"/>
      <c r="D12" s="101"/>
      <c r="E12" s="101"/>
      <c r="F12" s="102" t="n">
        <v>0.62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0.1</v>
      </c>
      <c r="C13" s="109"/>
      <c r="D13" s="101"/>
      <c r="E13" s="101"/>
      <c r="F13" s="102" t="n">
        <v>0.1</v>
      </c>
      <c r="G13" s="103"/>
      <c r="H13" s="62"/>
      <c r="I13" s="110" t="s">
        <v>40</v>
      </c>
      <c r="J13" s="110"/>
      <c r="K13" s="105" t="n">
        <v>1</v>
      </c>
      <c r="L13" s="106"/>
      <c r="M13" s="116" t="s">
        <v>41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0.22</v>
      </c>
      <c r="C15" s="125"/>
      <c r="D15" s="101"/>
      <c r="E15" s="101"/>
      <c r="F15" s="102" t="n">
        <v>0.22</v>
      </c>
      <c r="G15" s="103"/>
      <c r="H15" s="62"/>
      <c r="I15" s="110" t="s">
        <v>46</v>
      </c>
      <c r="J15" s="110"/>
      <c r="K15" s="105" t="n">
        <v>3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0.01</v>
      </c>
      <c r="C16" s="100"/>
      <c r="D16" s="129"/>
      <c r="E16" s="129"/>
      <c r="F16" s="130"/>
      <c r="G16" s="130" t="n">
        <v>0.01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0.92</v>
      </c>
      <c r="C17" s="109"/>
      <c r="D17" s="101"/>
      <c r="E17" s="101"/>
      <c r="F17" s="132"/>
      <c r="G17" s="102" t="n">
        <v>0.92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0.01</v>
      </c>
      <c r="C18" s="135"/>
      <c r="D18" s="101"/>
      <c r="E18" s="136" t="s">
        <v>53</v>
      </c>
      <c r="F18" s="132"/>
      <c r="G18" s="102" t="n">
        <v>0.01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0.94</v>
      </c>
      <c r="G19" s="144" t="n">
        <v>0.94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0.94</v>
      </c>
      <c r="C20" s="154" t="n">
        <v>0</v>
      </c>
      <c r="D20" s="155"/>
      <c r="E20" s="156" t="s">
        <v>53</v>
      </c>
      <c r="F20" s="157" t="n">
        <v>0.94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0.94</v>
      </c>
      <c r="C21" s="166" t="n">
        <v>0</v>
      </c>
      <c r="D21" s="101"/>
      <c r="E21" s="167"/>
      <c r="F21" s="168" t="n">
        <v>0.94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0.55</v>
      </c>
      <c r="C23" s="184"/>
      <c r="D23" s="185" t="s">
        <v>65</v>
      </c>
      <c r="E23" s="185" t="e">
        <f aca="false">#N/A</f>
        <v>#N/A</v>
      </c>
      <c r="F23" s="186" t="n">
        <v>0.55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66</v>
      </c>
      <c r="H24" s="188" t="n">
        <v>2</v>
      </c>
      <c r="I24" s="189" t="n">
        <v>6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1134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0.04</v>
      </c>
      <c r="C25" s="195"/>
      <c r="D25" s="185" t="s">
        <v>70</v>
      </c>
      <c r="E25" s="196" t="e">
        <f aca="false">#N/A</f>
        <v>#N/A</v>
      </c>
      <c r="F25" s="197" t="n">
        <v>0.04</v>
      </c>
      <c r="G25" s="187" t="s">
        <v>66</v>
      </c>
      <c r="H25" s="188" t="n">
        <v>2</v>
      </c>
      <c r="I25" s="189" t="n">
        <v>13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6414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0.02</v>
      </c>
      <c r="C26" s="195"/>
      <c r="D26" s="185" t="s">
        <v>72</v>
      </c>
      <c r="E26" s="196" t="e">
        <f aca="false">#N/A</f>
        <v>#N/A</v>
      </c>
      <c r="F26" s="197" t="n">
        <v>0.02</v>
      </c>
      <c r="G26" s="187" t="s">
        <v>66</v>
      </c>
      <c r="H26" s="188" t="n">
        <v>2</v>
      </c>
      <c r="I26" s="189" t="n">
        <v>4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6193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0.1</v>
      </c>
      <c r="C27" s="195"/>
      <c r="D27" s="185" t="s">
        <v>74</v>
      </c>
      <c r="E27" s="196" t="e">
        <f aca="false">#N/A</f>
        <v>#N/A</v>
      </c>
      <c r="F27" s="197" t="n">
        <v>0.1</v>
      </c>
      <c r="G27" s="187" t="s">
        <v>75</v>
      </c>
      <c r="H27" s="188" t="n">
        <v>5</v>
      </c>
      <c r="I27" s="189" t="n">
        <v>5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1219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0.01</v>
      </c>
      <c r="G28" s="187" t="s">
        <v>78</v>
      </c>
      <c r="H28" s="188" t="n">
        <v>7</v>
      </c>
      <c r="I28" s="189" t="n">
        <v>10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1626</v>
      </c>
      <c r="AO28" s="12" t="n">
        <v>1</v>
      </c>
    </row>
    <row r="29" customFormat="false" ht="15" hidden="false" customHeight="false" outlineLevel="0" collapsed="false">
      <c r="A29" s="193" t="s">
        <v>16</v>
      </c>
      <c r="B29" s="194" t="n">
        <v>0.2</v>
      </c>
      <c r="C29" s="195"/>
      <c r="D29" s="185" t="s">
        <v>79</v>
      </c>
      <c r="E29" s="196" t="e">
        <f aca="false">#N/A</f>
        <v>#N/A</v>
      </c>
      <c r="F29" s="197" t="n">
        <v>0.2</v>
      </c>
      <c r="G29" s="187" t="s">
        <v>78</v>
      </c>
      <c r="H29" s="188" t="n">
        <v>7</v>
      </c>
      <c r="I29" s="189" t="n">
        <v>10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1903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</v>
      </c>
      <c r="C30" s="195"/>
      <c r="D30" s="185" t="s">
        <v>81</v>
      </c>
      <c r="E30" s="196" t="e">
        <f aca="false">#N/A</f>
        <v>#N/A</v>
      </c>
      <c r="F30" s="197" t="n">
        <v>0.01</v>
      </c>
      <c r="G30" s="187" t="s">
        <v>82</v>
      </c>
      <c r="H30" s="188" t="n">
        <v>8</v>
      </c>
      <c r="I30" s="189" t="n">
        <v>12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1506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83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83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83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83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83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30">
    <cfRule type="expression" priority="2" aboveAverage="0" equalAverage="0" bottom="0" percent="0" rank="0" text="" dxfId="0">
      <formula>ISTEXT($E23)</formula>
    </cfRule>
  </conditionalFormatting>
  <conditionalFormatting sqref="P23:P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AND($I23="",$J23="")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K23:K82">
    <cfRule type="cellIs" priority="6" operator="equal" aboveAverage="0" equalAverage="0" bottom="0" percent="0" rank="0" text="" dxfId="4">
      <formula>"Remplir le champs 'Nouveau taxa' svp."</formula>
    </cfRule>
  </conditionalFormatting>
  <conditionalFormatting sqref="M3">
    <cfRule type="cellIs" priority="7" operator="between" aboveAverage="0" equalAverage="0" bottom="0" percent="0" rank="0" text="" dxfId="5">
      <formula>"(Dossier, type réseau)"</formula>
      <formula>"(Dossier, type réseau)"</formula>
    </cfRule>
    <cfRule type="cellIs" priority="8" operator="notBetween" aboveAverage="0" equalAverage="0" bottom="0" percent="0" rank="0" text="" dxfId="6">
      <formula>"(Dossier, type réseau)"</formula>
      <formula>"(Dossier, type réseau)"</formula>
    </cfRule>
  </conditionalFormatting>
  <conditionalFormatting sqref="K3">
    <cfRule type="cellIs" priority="9" operator="between" aboveAverage="0" equalAverage="0" bottom="0" percent="0" rank="0" text="" dxfId="7">
      <formula>"(Code station)"</formula>
      <formula>"(Code station)"</formula>
    </cfRule>
    <cfRule type="cellIs" priority="10" operator="notBetween" aboveAverage="0" equalAverage="0" bottom="0" percent="0" rank="0" text="" dxfId="8">
      <formula>"(Code station)"</formula>
      <formula>"(Code station)"</formula>
    </cfRule>
  </conditionalFormatting>
  <conditionalFormatting sqref="C3">
    <cfRule type="cellIs" priority="11" operator="between" aboveAverage="0" equalAverage="0" bottom="0" percent="0" rank="0" text="" dxfId="9">
      <formula>"(Nom de la station)"</formula>
      <formula>"(Nom de la station)"</formula>
    </cfRule>
    <cfRule type="cellIs" priority="12" operator="notBetween" aboveAverage="0" equalAverage="0" bottom="0" percent="0" rank="0" text="" dxfId="10">
      <formula>"(Nom de la station)"</formula>
      <formula>"(Nom de la station)"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A3">
    <cfRule type="cellIs" priority="17" operator="between" aboveAverage="0" equalAverage="0" bottom="0" percent="0" rank="0" text="" dxfId="15">
      <formula>"(cours d'eau)"</formula>
      <formula>"(cours d'eau)"</formula>
    </cfRule>
    <cfRule type="cellIs" priority="18" operator="notBetween" aboveAverage="0" equalAverage="0" bottom="0" percent="0" rank="0" text="" dxfId="16">
      <formula>"(cours d'eau)"</formula>
      <formula>"(cours d'eau)"</formula>
    </cfRule>
  </conditionalFormatting>
  <conditionalFormatting sqref="A2">
    <cfRule type="cellIs" priority="19" operator="between" aboveAverage="0" equalAverage="0" bottom="0" percent="0" rank="0" text="" dxfId="17">
      <formula>"(organisme)"</formula>
      <formula>"(organisme)"</formula>
    </cfRule>
    <cfRule type="cellIs" priority="20" operator="notBetween" aboveAverage="0" equalAverage="0" bottom="0" percent="0" rank="0" text="" dxfId="18">
      <formula>"(organisme)"</formula>
      <formula>"(organisme)"</formula>
    </cfRule>
  </conditionalFormatting>
  <conditionalFormatting sqref="L27:O82 O23:O26 K23:K82">
    <cfRule type="cellIs" priority="21" operator="equal" aboveAverage="0" equalAverage="0" bottom="0" percent="0" rank="0" text="" dxfId="19">
      <formula>"code non répertorié ou synonyme"</formula>
    </cfRule>
    <cfRule type="expression" priority="22" aboveAverage="0" equalAverage="0" bottom="0" percent="0" rank="0" text="" dxfId="20">
      <formula>AND($I23="",$J23="")</formula>
    </cfRule>
    <cfRule type="cellIs" priority="23" operator="equal" aboveAverage="0" equalAverage="0" bottom="0" percent="0" rank="0" text="" dxfId="21">
      <formula>"DEJA SAISI !"</formula>
    </cfRule>
  </conditionalFormatting>
  <conditionalFormatting sqref="H23:J82">
    <cfRule type="cellIs" priority="24" operator="equal" aboveAverage="0" equalAverage="0" bottom="0" percent="0" rank="0" text="" dxfId="22">
      <formula>"x"</formula>
    </cfRule>
  </conditionalFormatting>
  <conditionalFormatting sqref="A23:A82">
    <cfRule type="expression" priority="25" aboveAverage="0" equalAverage="0" bottom="0" percent="0" rank="0" text="" dxfId="23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2020-03-18T19:54:35Z</dcterms:created>
  <dc:creator>Sylvain</dc:creator>
  <dc:description/>
  <dc:language>fr-FR</dc:language>
  <cp:lastModifiedBy>Sylvain</cp:lastModifiedBy>
  <dcterms:modified xsi:type="dcterms:W3CDTF">2020-03-18T19:54:38Z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