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6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<sst xmlns="http://schemas.openxmlformats.org/spreadsheetml/2006/main" count="635" uniqueCount="149">
  <si>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</si>
  <si>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</si>
  <si>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</si>
  <si>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</si>
  <si>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</si>
  <si>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</si>
  <si>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</si>
  <si>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</si>
  <si>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Nicolas CONDUCHE (Hydrobiologiste) - Nicolas CONDUCHE (Hydrobiologiste) - Sébastien HAMEAU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</si>
  <si>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</si>
  <si>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</si>
  <si>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</si>
  <si>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</si>
  <si>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04006000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</si>
  <si>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</si>
  <si>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</si>
  <si>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</si>
  <si>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LOIRE</t>
  </si>
  <si>
    <t xml:space="preserve">NOM_PRELEV_DETERM</t>
  </si>
  <si>
    <t xml:space="preserve">AQUABIO</t>
  </si>
  <si>
    <t xml:space="preserve">LB_STATION</t>
  </si>
  <si>
    <t xml:space="preserve">LOIRE A SAINT-JUST-SAINT-RAMBERT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</si>
  <si>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</si>
  <si>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</si>
  <si>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</si>
  <si>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</si>
  <si>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IBMR190-01318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</si>
  <si>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</si>
  <si>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</si>
  <si>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</si>
  <si>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</si>
  <si>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</si>
  <si>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</si>
  <si>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</si>
  <si>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</si>
  <si>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</si>
  <si>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</si>
  <si>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</si>
  <si>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</si>
  <si>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</si>
  <si>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</si>
  <si>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</si>
  <si>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</si>
  <si>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</si>
  <si>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</si>
  <si>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</si>
  <si>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</si>
  <si>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</si>
  <si>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</si>
  <si>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</si>
  <si>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</si>
  <si>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</si>
  <si>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</si>
  <si>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</si>
  <si>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</si>
  <si>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</si>
  <si>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</si>
  <si>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</si>
  <si>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</si>
  <si>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</si>
  <si>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</si>
  <si>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</si>
  <si>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</si>
  <si>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</si>
  <si>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</si>
  <si>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</si>
  <si>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</si>
  <si>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</si>
  <si>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</si>
  <si>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</si>
  <si>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</si>
  <si>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</si>
  <si>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</si>
  <si>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</si>
  <si>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</si>
  <si>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</si>
  <si>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</si>
  <si>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</si>
  <si>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</si>
  <si>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</si>
  <si>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</si>
  <si>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</si>
  <si>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</si>
  <si>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</si>
  <si>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</si>
  <si>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</si>
  <si>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</si>
  <si>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</si>
  <si>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</si>
  <si>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</si>
  <si>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</si>
  <si>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</si>
  <si>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</si>
  <si>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</si>
  <si>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</si>
  <si>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</si>
  <si>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</si>
  <si>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</si>
  <si>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</si>
  <si>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</si>
  <si>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</si>
  <si>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</si>
  <si>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</si>
  <si>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</si>
  <si>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</si>
  <si>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</si>
  <si>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</si>
  <si>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</si>
  <si>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</si>
  <si>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</si>
  <si>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</si>
  <si>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</si>
  <si>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</si>
  <si>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</si>
  <si>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POTCRI</t>
  </si>
  <si>
    <t xml:space="preserve">-</t>
  </si>
  <si>
    <t xml:space="preserve">CINFON</t>
  </si>
  <si>
    <t xml:space="preserve">SPISPX</t>
  </si>
  <si>
    <t xml:space="preserve">MENARV</t>
  </si>
  <si>
    <t xml:space="preserve">LEMMIN</t>
  </si>
  <si>
    <t xml:space="preserve">CARELA</t>
  </si>
  <si>
    <t xml:space="preserve">MELSPX</t>
  </si>
  <si>
    <t xml:space="preserve">HYISPX</t>
  </si>
  <si>
    <t xml:space="preserve">BIDFRO</t>
  </si>
  <si>
    <t xml:space="preserve">LYSVUL</t>
  </si>
  <si>
    <t xml:space="preserve">PLNMAJ</t>
  </si>
  <si>
    <t xml:space="preserve">NEWCOD</t>
  </si>
  <si>
    <t xml:space="preserve">Eunotia sp.</t>
  </si>
  <si>
    <t xml:space="preserve">RORSYL</t>
  </si>
  <si>
    <t xml:space="preserve">CALSPX</t>
  </si>
  <si>
    <t xml:space="preserve">Symphyotrichum lanceolatum</t>
  </si>
  <si>
    <t xml:space="preserve">BARVUL</t>
  </si>
  <si>
    <t xml:space="preserve">PERHYD</t>
  </si>
  <si>
    <t xml:space="preserve">POEREP</t>
  </si>
  <si>
    <t xml:space="preserve">Cyanophyceae</t>
  </si>
  <si>
    <t xml:space="preserve">STAPAL</t>
  </si>
  <si>
    <t xml:space="preserve">VERANA</t>
  </si>
  <si>
    <t xml:space="preserve">RANPEU</t>
  </si>
  <si>
    <t xml:space="preserve">PHAARU</t>
  </si>
  <si>
    <t xml:space="preserve">HEOSPX</t>
  </si>
  <si>
    <t xml:space="preserve">FONANT</t>
  </si>
  <si>
    <t xml:space="preserve">SOADUL</t>
  </si>
  <si>
    <t xml:space="preserve">LYTSAL</t>
  </si>
  <si>
    <t xml:space="preserve">CYPERA</t>
  </si>
  <si>
    <t xml:space="preserve">PHOSPX</t>
  </si>
  <si>
    <t xml:space="preserve">MYRSPI</t>
  </si>
  <si>
    <t xml:space="preserve">SCYSPX</t>
  </si>
  <si>
    <t xml:space="preserve">OEDSPX</t>
  </si>
  <si>
    <t xml:space="preserve">CLASPX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</si>
</sst>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798157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43676</v>
      </c>
      <c r="D11" s="20" t="s">
        <v>24</v>
      </c>
      <c r="E11" s="23" t="n">
        <v>6488825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798122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6488922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798157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6488825</v>
      </c>
    </row>
    <row r="19" customFormat="false" ht="15" hidden="false" customHeight="false" outlineLevel="0" collapsed="false">
      <c r="A19" s="26" t="s">
        <v>37</v>
      </c>
      <c r="B19" s="32" t="n">
        <v>369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84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30</v>
      </c>
      <c r="D35" s="45" t="s">
        <v>55</v>
      </c>
      <c r="E35" s="46" t="n">
        <v>70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25</v>
      </c>
      <c r="C37" s="43"/>
      <c r="D37" s="48" t="s">
        <v>59</v>
      </c>
      <c r="E37" s="27" t="n">
        <v>59</v>
      </c>
    </row>
    <row r="38" s="49" customFormat="true" ht="15" hidden="false" customHeight="true" outlineLevel="0" collapsed="false">
      <c r="A38" s="47" t="s">
        <v>60</v>
      </c>
      <c r="B38" s="27" t="n">
        <v>13</v>
      </c>
      <c r="C38" s="43"/>
      <c r="D38" s="48" t="s">
        <v>60</v>
      </c>
      <c r="E38" s="27" t="n">
        <v>4.1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5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4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4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1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4</v>
      </c>
      <c r="C65" s="43"/>
      <c r="D65" s="13" t="s">
        <v>83</v>
      </c>
      <c r="E65" s="53" t="n">
        <v>1</v>
      </c>
    </row>
    <row r="66" s="11" customFormat="true" ht="15" hidden="false" customHeight="false" outlineLevel="0" collapsed="false">
      <c r="A66" s="26" t="s">
        <v>84</v>
      </c>
      <c r="B66" s="54" t="n">
        <v>4</v>
      </c>
      <c r="C66" s="43"/>
      <c r="D66" s="20" t="s">
        <v>84</v>
      </c>
      <c r="E66" s="54" t="n">
        <v>1</v>
      </c>
    </row>
    <row r="67" s="11" customFormat="true" ht="15" hidden="false" customHeight="false" outlineLevel="0" collapsed="false">
      <c r="A67" s="26" t="s">
        <v>85</v>
      </c>
      <c r="B67" s="54" t="n">
        <v>0</v>
      </c>
      <c r="C67" s="43"/>
      <c r="D67" s="20" t="s">
        <v>85</v>
      </c>
      <c r="E67" s="54" t="n">
        <v>1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1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5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1</v>
      </c>
    </row>
    <row r="74" s="11" customFormat="true" ht="15" hidden="false" customHeight="false" outlineLevel="0" collapsed="false">
      <c r="A74" s="26" t="s">
        <v>90</v>
      </c>
      <c r="B74" s="54" t="n">
        <v>1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3</v>
      </c>
      <c r="C83" s="43"/>
      <c r="D83" s="20" t="s">
        <v>97</v>
      </c>
      <c r="E83" s="54" t="n">
        <v>3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5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0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3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1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0.100000001490116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str">
        <f aca="false">IF(A108="NEWCOD",IF(ISBLANK(G108),"renseigner le champ 'Nouveau taxon'",G108),VLOOKUP(A108,,2,FALSE()))</f>
        <v>Eunotia sp.</v>
      </c>
      <c r="C108" s="72" t="str">
        <f aca="false">IF(A108="NEWCOD",IF(ISBLANK(H108),"NoCod",H108),VLOOKUP(A108,,4,FALSE()))</f>
        <v>NoCod</v>
      </c>
      <c r="D108" s="73" t="n">
        <v>0.00999999977648258</v>
      </c>
      <c r="E108" s="74" t="n">
        <v>0</v>
      </c>
      <c r="F108" s="74" t="s">
        <v>115</v>
      </c>
      <c r="G108" s="77" t="s">
        <v>127</v>
      </c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126</v>
      </c>
      <c r="B111" s="71" t="str">
        <f aca="false">IF(A111="NEWCOD",IF(ISBLANK(G111),"renseigner le champ 'Nouveau taxon'",G111),VLOOKUP(A111,,2,FALSE()))</f>
        <v>Symphyotrichum lanceolatum</v>
      </c>
      <c r="C111" s="72" t="n">
        <f aca="false">IF(A111="NEWCOD",IF(ISBLANK(H111),"NoCod",H111),VLOOKUP(A111,,4,FALSE()))</f>
        <v>29858</v>
      </c>
      <c r="D111" s="73" t="n">
        <v>0.00999999977648258</v>
      </c>
      <c r="E111" s="74" t="n">
        <v>0</v>
      </c>
      <c r="F111" s="74" t="s">
        <v>115</v>
      </c>
      <c r="G111" s="77" t="s">
        <v>130</v>
      </c>
      <c r="H111" s="78" t="n">
        <v>29858</v>
      </c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126</v>
      </c>
      <c r="B115" s="71" t="str">
        <f aca="false">IF(A115="NEWCOD",IF(ISBLANK(G115),"renseigner le champ 'Nouveau taxon'",G115),VLOOKUP(A115,,2,FALSE()))</f>
        <v>Cyanophyceae</v>
      </c>
      <c r="C115" s="72" t="n">
        <f aca="false">IF(A115="NEWCOD",IF(ISBLANK(H115),"NoCod",H115),VLOOKUP(A115,,4,FALSE()))</f>
        <v>1099</v>
      </c>
      <c r="D115" s="73" t="n">
        <v>0.00999999977648258</v>
      </c>
      <c r="E115" s="74" t="n">
        <v>0</v>
      </c>
      <c r="F115" s="74" t="s">
        <v>115</v>
      </c>
      <c r="G115" s="77" t="s">
        <v>134</v>
      </c>
      <c r="H115" s="78" t="n">
        <v>1099</v>
      </c>
    </row>
    <row r="116" customFormat="false" ht="15" hidden="false" customHeight="false" outlineLevel="0" collapsed="false">
      <c r="A116" s="70" t="s">
        <v>135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0.00999999977648258</v>
      </c>
      <c r="E116" s="74" t="n">
        <v>0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136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0.00999999977648258</v>
      </c>
      <c r="E117" s="74" t="n">
        <v>0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137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0.00999999977648258</v>
      </c>
      <c r="E118" s="74" t="n">
        <v>0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138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0.00999999977648258</v>
      </c>
      <c r="E119" s="74" t="n">
        <v>0</v>
      </c>
      <c r="F119" s="74" t="s">
        <v>115</v>
      </c>
      <c r="G119" s="77"/>
      <c r="H119" s="78"/>
    </row>
    <row r="120" customFormat="false" ht="15" hidden="false" customHeight="false" outlineLevel="0" collapsed="false">
      <c r="A120" s="70" t="s">
        <v>139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0.00999999977648258</v>
      </c>
      <c r="E120" s="74" t="n">
        <v>0</v>
      </c>
      <c r="F120" s="74" t="s">
        <v>115</v>
      </c>
      <c r="G120" s="77"/>
      <c r="H120" s="78"/>
    </row>
    <row r="121" customFormat="false" ht="15" hidden="false" customHeight="false" outlineLevel="0" collapsed="false">
      <c r="A121" s="70" t="s">
        <v>140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0.00999999977648258</v>
      </c>
      <c r="E121" s="74" t="n">
        <v>0.400000005960465</v>
      </c>
      <c r="F121" s="74" t="s">
        <v>115</v>
      </c>
      <c r="G121" s="77"/>
      <c r="H121" s="78"/>
    </row>
    <row r="122" customFormat="false" ht="15" hidden="false" customHeight="false" outlineLevel="0" collapsed="false">
      <c r="A122" s="70" t="s">
        <v>141</v>
      </c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 t="n">
        <v>0.00999999977648258</v>
      </c>
      <c r="E122" s="74" t="n">
        <v>0</v>
      </c>
      <c r="F122" s="74" t="s">
        <v>115</v>
      </c>
      <c r="G122" s="77"/>
      <c r="H122" s="78"/>
    </row>
    <row r="123" customFormat="false" ht="15" hidden="false" customHeight="false" outlineLevel="0" collapsed="false">
      <c r="A123" s="70" t="s">
        <v>142</v>
      </c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 t="n">
        <v>0.00999999977648258</v>
      </c>
      <c r="E123" s="74" t="n">
        <v>0</v>
      </c>
      <c r="F123" s="74" t="s">
        <v>115</v>
      </c>
      <c r="G123" s="77"/>
      <c r="H123" s="78"/>
    </row>
    <row r="124" customFormat="false" ht="15" hidden="false" customHeight="false" outlineLevel="0" collapsed="false">
      <c r="A124" s="70" t="s">
        <v>143</v>
      </c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 t="n">
        <v>0.00999999977648258</v>
      </c>
      <c r="E124" s="74" t="n">
        <v>0</v>
      </c>
      <c r="F124" s="74" t="s">
        <v>115</v>
      </c>
      <c r="G124" s="77"/>
      <c r="H124" s="78"/>
    </row>
    <row r="125" customFormat="false" ht="15" hidden="false" customHeight="false" outlineLevel="0" collapsed="false">
      <c r="A125" s="70" t="s">
        <v>144</v>
      </c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 t="n">
        <v>0.100000001490116</v>
      </c>
      <c r="E125" s="74" t="n">
        <v>0</v>
      </c>
      <c r="F125" s="74" t="s">
        <v>115</v>
      </c>
      <c r="G125" s="77"/>
      <c r="H125" s="78"/>
    </row>
    <row r="126" customFormat="false" ht="15" hidden="false" customHeight="false" outlineLevel="0" collapsed="false">
      <c r="A126" s="70" t="s">
        <v>145</v>
      </c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 t="n">
        <v>0.200000002980232</v>
      </c>
      <c r="E126" s="74" t="n">
        <v>2.79999995231628</v>
      </c>
      <c r="F126" s="74" t="s">
        <v>115</v>
      </c>
      <c r="G126" s="77"/>
      <c r="H126" s="78"/>
    </row>
    <row r="127" customFormat="false" ht="15" hidden="false" customHeight="false" outlineLevel="0" collapsed="false">
      <c r="A127" s="70" t="s">
        <v>146</v>
      </c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 t="n">
        <v>0.699999988079071</v>
      </c>
      <c r="E127" s="74" t="n">
        <v>0</v>
      </c>
      <c r="F127" s="74" t="s">
        <v>115</v>
      </c>
      <c r="G127" s="77"/>
      <c r="H127" s="78"/>
    </row>
    <row r="128" customFormat="false" ht="15" hidden="false" customHeight="false" outlineLevel="0" collapsed="false">
      <c r="A128" s="70" t="s">
        <v>147</v>
      </c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 t="n">
        <v>2.70000004768372</v>
      </c>
      <c r="E128" s="74" t="n">
        <v>0.200000002980232</v>
      </c>
      <c r="F128" s="74" t="s">
        <v>115</v>
      </c>
      <c r="G128" s="77"/>
      <c r="H128" s="78"/>
    </row>
    <row r="129" customFormat="false" ht="15" hidden="false" customHeight="false" outlineLevel="0" collapsed="false">
      <c r="A129" s="70" t="s">
        <v>148</v>
      </c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 t="n">
        <v>9.69999980926514</v>
      </c>
      <c r="E129" s="74" t="n">
        <v>0.600000023841858</v>
      </c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'[26]ref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