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definedNames>
    <definedName function="false" hidden="false" localSheetId="0" name="_xlnm.Print_Area" vbProcedure="false">'04009250'!$A$1:$Q$82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<sst xmlns="http://schemas.openxmlformats.org/spreadsheetml/2006/main" count="163" uniqueCount="99">
  <si>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</si>
  <si>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</si>
  <si>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</si>
  <si>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</si>
  <si>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Mare</t>
  </si>
  <si>
    <t xml:space="preserve">MARE À GUMIERES</t>
  </si>
  <si>
    <t xml:space="preserve">04009250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</si>
  <si>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</si>
  <si>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</si>
  <si>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</si>
  <si>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</si>
  <si>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</si>
  <si>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</si>
  <si>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</si>
  <si>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</si>
  <si>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</si>
  <si>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</si>
  <si>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</si>
  <si>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autre</t>
  </si>
  <si>
    <t xml:space="preserve">radier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</si>
  <si>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</si>
  <si>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</si>
  <si>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</si>
  <si>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</si>
  <si>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</si>
  <si>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</si>
  <si>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</si>
  <si>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</si>
  <si>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</si>
  <si>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</si>
  <si>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</si>
  <si>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</si>
  <si>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</si>
  <si>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</si>
  <si>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</si>
  <si>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</si>
  <si>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</si>
  <si>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</si>
  <si>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</si>
  <si>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</si>
  <si>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</si>
  <si>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</si>
  <si>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</si>
  <si>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</si>
  <si>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</si>
  <si>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</si>
  <si>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</si>
  <si>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</si>
  <si>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</si>
  <si>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</si>
  <si>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</si>
  <si>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</si>
  <si>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</si>
  <si>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</si>
  <si>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</si>
  <si>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</si>
  <si>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</si>
  <si>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</si>
  <si>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</si>
  <si>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</si>
  <si>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</si>
  <si>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</si>
  <si>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</si>
  <si>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</si>
  <si>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</si>
  <si>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</si>
  <si>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</si>
  <si>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</si>
  <si>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</si>
  <si>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</si>
  <si>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</si>
  <si>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</si>
  <si>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</si>
  <si>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</si>
  <si>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</si>
  <si>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</si>
  <si>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</si>
  <si>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</si>
  <si>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</si>
  <si>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SCISYL</t>
  </si>
  <si>
    <t xml:space="preserve"> -</t>
  </si>
  <si>
    <t xml:space="preserve">FISCRA</t>
  </si>
  <si>
    <t xml:space="preserve">RHYRIP</t>
  </si>
  <si>
    <t xml:space="preserve">AUDSPX</t>
  </si>
  <si>
    <t xml:space="preserve">GLYFLU</t>
  </si>
  <si>
    <t xml:space="preserve">BRARIV</t>
  </si>
  <si>
    <t xml:space="preserve">CHIPOL</t>
  </si>
  <si>
    <t xml:space="preserve">HYATEN</t>
  </si>
  <si>
    <t xml:space="preserve">LEASPX</t>
  </si>
  <si>
    <t xml:space="preserve">EPIOBS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</si>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</sst>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42200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14.2666666666667</v>
      </c>
      <c r="N5" s="48"/>
      <c r="O5" s="49" t="s">
        <v>16</v>
      </c>
      <c r="P5" s="50" t="n">
        <v>13.5833333333333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32</v>
      </c>
      <c r="C7" s="66" t="n">
        <v>68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40</v>
      </c>
      <c r="C9" s="66" t="n">
        <v>10</v>
      </c>
      <c r="D9" s="82"/>
      <c r="E9" s="82"/>
      <c r="F9" s="83" t="n">
        <f aca="false">($B9*$B$7+$C9*$C$7)/100</f>
        <v>19.6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40.3499983530492</v>
      </c>
      <c r="C20" s="155" t="n">
        <f aca="false">SUM(C23:C62)</f>
        <v>10.3199999984354</v>
      </c>
      <c r="D20" s="156"/>
      <c r="E20" s="157" t="s">
        <v>54</v>
      </c>
      <c r="F20" s="158" t="n">
        <f aca="false">($B20*$B$7+$C20*$C$7)/100</f>
        <v>19.9295994719118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12.9119994729757</v>
      </c>
      <c r="C21" s="166" t="n">
        <f aca="false">C20*C7/100</f>
        <v>7.01759999893606</v>
      </c>
      <c r="D21" s="167" t="s">
        <v>57</v>
      </c>
      <c r="E21" s="168"/>
      <c r="F21" s="169" t="n">
        <f aca="false">B21+C21</f>
        <v>19.9295994719118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0.00679999984800816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SCISYL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0.00679999984800816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FISCRA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38.0099983215332</v>
      </c>
      <c r="C25" s="212" t="n">
        <v>10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18.9631994628906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AUDSPX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0.00679999984800816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GLYFLU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1.61000001430511</v>
      </c>
      <c r="C28" s="212" t="n">
        <v>0.0299999993294477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0.535600004121661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BRARIV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0.300000011920929</v>
      </c>
      <c r="C29" s="212" t="n">
        <v>0.109999999403954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0.170800003409386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HYATEN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16</v>
      </c>
      <c r="B32" s="211" t="n">
        <v>0.400000005960465</v>
      </c>
      <c r="C32" s="212" t="n">
        <v>0.100000001490116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0.196000002920628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SCAUND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0.00679999984800816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EPIOBS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0.00679999984800816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RANREP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19.9295994719118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Mare</v>
      </c>
      <c r="B84" s="175" t="str">
        <f aca="false">C3</f>
        <v>MARE À GUMIERES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19.9295994719118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SCISYL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