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0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<sst xmlns="http://schemas.openxmlformats.org/spreadsheetml/2006/main" count="626" uniqueCount="143">
  <si>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</si>
  <si>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</si>
  <si>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</si>
  <si>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</si>
  <si>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</si>
  <si>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</si>
  <si>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</si>
  <si>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</si>
  <si>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Nicolas CONDUCHE (Hydrobiologiste) - Rémy MARCEL (Hydrobiologiste) - Sébastien HAMEAU (Autre)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</si>
  <si>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</si>
  <si>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</si>
  <si>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</si>
  <si>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</si>
  <si>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04010000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</si>
  <si>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</si>
  <si>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</si>
  <si>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</si>
  <si>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LOIRE</t>
  </si>
  <si>
    <t xml:space="preserve">NOM_PRELEV_DETERM</t>
  </si>
  <si>
    <t xml:space="preserve">AQUABIO</t>
  </si>
  <si>
    <t xml:space="preserve">LB_STATION</t>
  </si>
  <si>
    <t xml:space="preserve">LOIRE A FEURS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</si>
  <si>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</si>
  <si>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</si>
  <si>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</si>
  <si>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</si>
  <si>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IBMR190-01326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</si>
  <si>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</si>
  <si>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</si>
  <si>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</si>
  <si>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</si>
  <si>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</si>
  <si>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</si>
  <si>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</si>
  <si>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</si>
  <si>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</si>
  <si>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</si>
  <si>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</si>
  <si>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</si>
  <si>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</si>
  <si>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</si>
  <si>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</si>
  <si>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</si>
  <si>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</si>
  <si>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</si>
  <si>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</si>
  <si>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</si>
  <si>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</si>
  <si>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</si>
  <si>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</si>
  <si>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</si>
  <si>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</si>
  <si>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</si>
  <si>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</si>
  <si>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</si>
  <si>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</si>
  <si>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</si>
  <si>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</si>
  <si>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</si>
  <si>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</si>
  <si>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</si>
  <si>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</si>
  <si>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</si>
  <si>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</si>
  <si>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</si>
  <si>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</si>
  <si>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</si>
  <si>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</si>
  <si>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</si>
  <si>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</si>
  <si>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</si>
  <si>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</si>
  <si>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</si>
  <si>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</si>
  <si>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</si>
  <si>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</si>
  <si>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</si>
  <si>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</si>
  <si>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</si>
  <si>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</si>
  <si>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</si>
  <si>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</si>
  <si>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</si>
  <si>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</si>
  <si>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</si>
  <si>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</si>
  <si>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</si>
  <si>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</si>
  <si>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</si>
  <si>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</si>
  <si>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</si>
  <si>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</si>
  <si>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</si>
  <si>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</si>
  <si>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</si>
  <si>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</si>
  <si>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</si>
  <si>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</si>
  <si>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</si>
  <si>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</si>
  <si>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</si>
  <si>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</si>
  <si>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</si>
  <si>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</si>
  <si>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</si>
  <si>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</si>
  <si>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</si>
  <si>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</si>
  <si>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</si>
  <si>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</si>
  <si>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</si>
  <si>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</si>
  <si>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</si>
  <si>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</si>
  <si>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NEWCOD</t>
  </si>
  <si>
    <t xml:space="preserve">-</t>
  </si>
  <si>
    <t xml:space="preserve">Pleurosira laevis</t>
  </si>
  <si>
    <t xml:space="preserve">LYTSAL</t>
  </si>
  <si>
    <t xml:space="preserve">AGRSTO</t>
  </si>
  <si>
    <t xml:space="preserve">oui</t>
  </si>
  <si>
    <t xml:space="preserve">BARVUL</t>
  </si>
  <si>
    <t xml:space="preserve">RANSPX</t>
  </si>
  <si>
    <t xml:space="preserve">PERHYD</t>
  </si>
  <si>
    <t xml:space="preserve">CERDEM</t>
  </si>
  <si>
    <t xml:space="preserve">ALILAN</t>
  </si>
  <si>
    <t xml:space="preserve">POTNOD</t>
  </si>
  <si>
    <t xml:space="preserve">LEMMIT</t>
  </si>
  <si>
    <t xml:space="preserve">ELEPAL</t>
  </si>
  <si>
    <t xml:space="preserve">PHAARU</t>
  </si>
  <si>
    <t xml:space="preserve">POTCRI</t>
  </si>
  <si>
    <t xml:space="preserve">MYRSPI</t>
  </si>
  <si>
    <t xml:space="preserve">POTPUS</t>
  </si>
  <si>
    <t xml:space="preserve">LEMMIN</t>
  </si>
  <si>
    <t xml:space="preserve">SPRPOL</t>
  </si>
  <si>
    <t xml:space="preserve">HYISPX</t>
  </si>
  <si>
    <t xml:space="preserve">NAJMAR</t>
  </si>
  <si>
    <t xml:space="preserve">ELONUT</t>
  </si>
  <si>
    <t xml:space="preserve">RHISPX</t>
  </si>
  <si>
    <t xml:space="preserve">OEDSPX</t>
  </si>
  <si>
    <t xml:space="preserve">EGEDEN</t>
  </si>
  <si>
    <t xml:space="preserve">MELSPX</t>
  </si>
  <si>
    <t xml:space="preserve">SPISPX</t>
  </si>
  <si>
    <t xml:space="preserve">CLASPX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</si>
</sst>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793435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43677</v>
      </c>
      <c r="D11" s="20" t="s">
        <v>24</v>
      </c>
      <c r="E11" s="23" t="n">
        <v>6513537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793417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6513586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793435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6513537</v>
      </c>
    </row>
    <row r="19" customFormat="false" ht="15" hidden="false" customHeight="false" outlineLevel="0" collapsed="false">
      <c r="A19" s="26" t="s">
        <v>37</v>
      </c>
      <c r="B19" s="32" t="n">
        <v>332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43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18</v>
      </c>
      <c r="D35" s="45" t="s">
        <v>55</v>
      </c>
      <c r="E35" s="46" t="n">
        <v>82</v>
      </c>
    </row>
    <row r="36" s="49" customFormat="true" ht="15" hidden="false" customHeight="true" outlineLevel="0" collapsed="false">
      <c r="A36" s="47" t="s">
        <v>56</v>
      </c>
      <c r="B36" s="27" t="n">
        <v>100</v>
      </c>
      <c r="C36" s="43"/>
      <c r="D36" s="48" t="s">
        <v>57</v>
      </c>
      <c r="E36" s="27" t="n">
        <v>100</v>
      </c>
    </row>
    <row r="37" s="49" customFormat="true" ht="15" hidden="false" customHeight="true" outlineLevel="0" collapsed="false">
      <c r="A37" s="47" t="s">
        <v>58</v>
      </c>
      <c r="B37" s="27" t="n">
        <v>8</v>
      </c>
      <c r="C37" s="43"/>
      <c r="D37" s="48" t="s">
        <v>59</v>
      </c>
      <c r="E37" s="27" t="n">
        <v>35.2999992370605</v>
      </c>
    </row>
    <row r="38" s="49" customFormat="true" ht="15" hidden="false" customHeight="true" outlineLevel="0" collapsed="false">
      <c r="A38" s="47" t="s">
        <v>60</v>
      </c>
      <c r="B38" s="27" t="n">
        <v>23.41</v>
      </c>
      <c r="C38" s="43"/>
      <c r="D38" s="48" t="s">
        <v>60</v>
      </c>
      <c r="E38" s="27" t="n">
        <v>0.37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5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0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 t="n">
        <v>0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0</v>
      </c>
    </row>
    <row r="59" s="11" customFormat="true" ht="15" hidden="false" customHeight="false" outlineLevel="0" collapsed="false">
      <c r="A59" s="26" t="s">
        <v>79</v>
      </c>
      <c r="B59" s="54" t="n">
        <v>4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3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5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3</v>
      </c>
      <c r="C65" s="43"/>
      <c r="D65" s="13" t="s">
        <v>83</v>
      </c>
      <c r="E65" s="53" t="n">
        <v>2</v>
      </c>
    </row>
    <row r="66" s="11" customFormat="true" ht="15" hidden="false" customHeight="false" outlineLevel="0" collapsed="false">
      <c r="A66" s="26" t="s">
        <v>84</v>
      </c>
      <c r="B66" s="54" t="n">
        <v>5</v>
      </c>
      <c r="C66" s="43"/>
      <c r="D66" s="20" t="s">
        <v>84</v>
      </c>
      <c r="E66" s="54" t="n">
        <v>5</v>
      </c>
    </row>
    <row r="67" s="11" customFormat="true" ht="15" hidden="false" customHeight="false" outlineLevel="0" collapsed="false">
      <c r="A67" s="26" t="s">
        <v>85</v>
      </c>
      <c r="B67" s="54" t="n">
        <v>0</v>
      </c>
      <c r="C67" s="43"/>
      <c r="D67" s="20" t="s">
        <v>85</v>
      </c>
      <c r="E67" s="54" t="n">
        <v>2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0</v>
      </c>
    </row>
    <row r="74" s="11" customFormat="true" ht="15" hidden="false" customHeight="false" outlineLevel="0" collapsed="false">
      <c r="A74" s="26" t="s">
        <v>90</v>
      </c>
      <c r="B74" s="54" t="n">
        <v>2</v>
      </c>
      <c r="C74" s="43"/>
      <c r="D74" s="20" t="s">
        <v>90</v>
      </c>
      <c r="E74" s="54" t="n">
        <v>0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0</v>
      </c>
    </row>
    <row r="76" s="11" customFormat="true" ht="15" hidden="false" customHeight="false" outlineLevel="0" collapsed="false">
      <c r="A76" s="26" t="s">
        <v>92</v>
      </c>
      <c r="B76" s="54" t="n">
        <v>3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5</v>
      </c>
      <c r="C77" s="43"/>
      <c r="D77" s="20" t="s">
        <v>93</v>
      </c>
      <c r="E77" s="54" t="n">
        <v>5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2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3</v>
      </c>
      <c r="C83" s="43"/>
      <c r="D83" s="20" t="s">
        <v>97</v>
      </c>
      <c r="E83" s="54" t="n">
        <v>0</v>
      </c>
    </row>
    <row r="84" s="11" customFormat="true" ht="15" hidden="false" customHeight="false" outlineLevel="0" collapsed="false">
      <c r="A84" s="26" t="s">
        <v>98</v>
      </c>
      <c r="B84" s="54" t="n">
        <v>5</v>
      </c>
      <c r="C84" s="43"/>
      <c r="D84" s="20" t="s">
        <v>98</v>
      </c>
      <c r="E84" s="54" t="n">
        <v>5</v>
      </c>
    </row>
    <row r="85" s="11" customFormat="true" ht="15" hidden="false" customHeight="false" outlineLevel="0" collapsed="false">
      <c r="A85" s="26" t="s">
        <v>99</v>
      </c>
      <c r="B85" s="54" t="n">
        <v>0</v>
      </c>
      <c r="C85" s="43"/>
      <c r="D85" s="20" t="s">
        <v>99</v>
      </c>
      <c r="E85" s="54" t="n">
        <v>0</v>
      </c>
    </row>
    <row r="86" s="11" customFormat="true" ht="15" hidden="false" customHeight="false" outlineLevel="0" collapsed="false">
      <c r="A86" s="26" t="s">
        <v>100</v>
      </c>
      <c r="B86" s="54" t="n">
        <v>0</v>
      </c>
      <c r="C86" s="43"/>
      <c r="D86" s="20" t="s">
        <v>100</v>
      </c>
      <c r="E86" s="54" t="n">
        <v>0</v>
      </c>
    </row>
    <row r="87" s="11" customFormat="true" ht="15" hidden="false" customHeight="false" outlineLevel="0" collapsed="false">
      <c r="A87" s="26" t="s">
        <v>101</v>
      </c>
      <c r="B87" s="54" t="n">
        <v>2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str">
        <f aca="false">IF(A97="NEWCOD",IF(ISBLANK(G97),"renseigner le champ 'Nouveau taxon'",G97),VLOOKUP(A97,,2,FALSE()))</f>
        <v>Pleurosira laevis</v>
      </c>
      <c r="C97" s="72" t="str">
        <f aca="false">IF(A97="NEWCOD",IF(ISBLANK(H97),"NoCod",H97),VLOOKUP(A97,,4,FALSE()))</f>
        <v>NoCod</v>
      </c>
      <c r="D97" s="73" t="n">
        <v>0</v>
      </c>
      <c r="E97" s="74" t="n">
        <v>0.100000001490116</v>
      </c>
      <c r="F97" s="74" t="s">
        <v>115</v>
      </c>
      <c r="G97" s="75" t="s">
        <v>116</v>
      </c>
      <c r="H97" s="76"/>
    </row>
    <row r="98" customFormat="false" ht="15" hidden="false" customHeight="false" outlineLevel="0" collapsed="false">
      <c r="A98" s="70" t="s">
        <v>117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118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119</v>
      </c>
      <c r="G99" s="77"/>
      <c r="H99" s="78"/>
    </row>
    <row r="100" customFormat="false" ht="15" hidden="false" customHeight="false" outlineLevel="0" collapsed="false">
      <c r="A100" s="70" t="s">
        <v>120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121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122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123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124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125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126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127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128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0.00999999977648258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129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0.100000001490116</v>
      </c>
      <c r="E109" s="74" t="n">
        <v>0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130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0.100000001490116</v>
      </c>
      <c r="E110" s="74" t="n">
        <v>0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 t="s">
        <v>131</v>
      </c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 t="n">
        <v>0.100000001490116</v>
      </c>
      <c r="E111" s="74" t="n">
        <v>0</v>
      </c>
      <c r="F111" s="74" t="s">
        <v>115</v>
      </c>
      <c r="G111" s="77"/>
      <c r="H111" s="78"/>
    </row>
    <row r="112" customFormat="false" ht="15" hidden="false" customHeight="false" outlineLevel="0" collapsed="false">
      <c r="A112" s="70" t="s">
        <v>132</v>
      </c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 t="n">
        <v>0.200000002980232</v>
      </c>
      <c r="E112" s="74" t="n">
        <v>0</v>
      </c>
      <c r="F112" s="74" t="s">
        <v>115</v>
      </c>
      <c r="G112" s="77"/>
      <c r="H112" s="78"/>
    </row>
    <row r="113" customFormat="false" ht="15" hidden="false" customHeight="false" outlineLevel="0" collapsed="false">
      <c r="A113" s="70" t="s">
        <v>133</v>
      </c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 t="n">
        <v>0.300000011920929</v>
      </c>
      <c r="E113" s="74" t="n">
        <v>0</v>
      </c>
      <c r="F113" s="74" t="s">
        <v>115</v>
      </c>
      <c r="G113" s="77"/>
      <c r="H113" s="78"/>
    </row>
    <row r="114" customFormat="false" ht="15" hidden="false" customHeight="false" outlineLevel="0" collapsed="false">
      <c r="A114" s="70" t="s">
        <v>134</v>
      </c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 t="n">
        <v>0.300000011920929</v>
      </c>
      <c r="E114" s="74" t="n">
        <v>0.00999999977648258</v>
      </c>
      <c r="F114" s="74" t="s">
        <v>115</v>
      </c>
      <c r="G114" s="77"/>
      <c r="H114" s="78"/>
    </row>
    <row r="115" customFormat="false" ht="15" hidden="false" customHeight="false" outlineLevel="0" collapsed="false">
      <c r="A115" s="70" t="s">
        <v>135</v>
      </c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 t="n">
        <v>0.400000005960465</v>
      </c>
      <c r="E115" s="74" t="n">
        <v>0</v>
      </c>
      <c r="F115" s="74" t="s">
        <v>115</v>
      </c>
      <c r="G115" s="77"/>
      <c r="H115" s="78"/>
    </row>
    <row r="116" customFormat="false" ht="15" hidden="false" customHeight="false" outlineLevel="0" collapsed="false">
      <c r="A116" s="70" t="s">
        <v>136</v>
      </c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 t="n">
        <v>0.600000023841858</v>
      </c>
      <c r="E116" s="74" t="n">
        <v>0</v>
      </c>
      <c r="F116" s="74" t="s">
        <v>115</v>
      </c>
      <c r="G116" s="77"/>
      <c r="H116" s="78"/>
    </row>
    <row r="117" customFormat="false" ht="15" hidden="false" customHeight="false" outlineLevel="0" collapsed="false">
      <c r="A117" s="70" t="s">
        <v>137</v>
      </c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 t="n">
        <v>0.800000011920929</v>
      </c>
      <c r="E117" s="74" t="n">
        <v>0.200000002980232</v>
      </c>
      <c r="F117" s="74" t="s">
        <v>115</v>
      </c>
      <c r="G117" s="77"/>
      <c r="H117" s="78"/>
    </row>
    <row r="118" customFormat="false" ht="15" hidden="false" customHeight="false" outlineLevel="0" collapsed="false">
      <c r="A118" s="70" t="s">
        <v>138</v>
      </c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 t="n">
        <v>1.10000002384186</v>
      </c>
      <c r="E118" s="74" t="n">
        <v>0.00999999977648258</v>
      </c>
      <c r="F118" s="74" t="s">
        <v>115</v>
      </c>
      <c r="G118" s="77"/>
      <c r="H118" s="78"/>
    </row>
    <row r="119" customFormat="false" ht="15" hidden="false" customHeight="false" outlineLevel="0" collapsed="false">
      <c r="A119" s="70" t="s">
        <v>139</v>
      </c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 t="n">
        <v>2</v>
      </c>
      <c r="E119" s="74" t="n">
        <v>0</v>
      </c>
      <c r="F119" s="74" t="s">
        <v>115</v>
      </c>
      <c r="G119" s="77"/>
      <c r="H119" s="78"/>
    </row>
    <row r="120" customFormat="false" ht="15" hidden="false" customHeight="false" outlineLevel="0" collapsed="false">
      <c r="A120" s="70" t="s">
        <v>140</v>
      </c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 t="n">
        <v>3.90000009536743</v>
      </c>
      <c r="E120" s="74" t="n">
        <v>0</v>
      </c>
      <c r="F120" s="74" t="s">
        <v>115</v>
      </c>
      <c r="G120" s="77"/>
      <c r="H120" s="78"/>
    </row>
    <row r="121" customFormat="false" ht="15" hidden="false" customHeight="false" outlineLevel="0" collapsed="false">
      <c r="A121" s="70" t="s">
        <v>141</v>
      </c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 t="n">
        <v>5.19999980926514</v>
      </c>
      <c r="E121" s="74" t="n">
        <v>0</v>
      </c>
      <c r="F121" s="74" t="s">
        <v>115</v>
      </c>
      <c r="G121" s="77"/>
      <c r="H121" s="78"/>
    </row>
    <row r="122" customFormat="false" ht="15" hidden="false" customHeight="false" outlineLevel="0" collapsed="false">
      <c r="A122" s="70" t="s">
        <v>142</v>
      </c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 t="n">
        <v>9.30000019073486</v>
      </c>
      <c r="E122" s="74" t="n">
        <v>0.00999999977648258</v>
      </c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'[23]ref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