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0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<sst xmlns="http://schemas.openxmlformats.org/spreadsheetml/2006/main" count="647" uniqueCount="161">
  <si>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</si>
  <si>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</si>
  <si>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</si>
  <si>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</si>
  <si>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</si>
  <si>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</si>
  <si>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</si>
  <si>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</si>
  <si>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Nicolas CONDUCHE (Hydrobiologiste) - Rémy MARCEL (Hydrobiologiste) - Sébastien HAMEAU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</si>
  <si>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</si>
  <si>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</si>
  <si>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</si>
  <si>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</si>
  <si>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04013000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</si>
  <si>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</si>
  <si>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</si>
  <si>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</si>
  <si>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LOIRE</t>
  </si>
  <si>
    <t xml:space="preserve">NOM_PRELEV_DETERM</t>
  </si>
  <si>
    <t xml:space="preserve">AQUABIO</t>
  </si>
  <si>
    <t xml:space="preserve">LB_STATION</t>
  </si>
  <si>
    <t xml:space="preserve">LOIRE A VILLEREST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</si>
  <si>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</si>
  <si>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</si>
  <si>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</si>
  <si>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</si>
  <si>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IBMR190-01331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</si>
  <si>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</si>
  <si>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</si>
  <si>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</si>
  <si>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</si>
  <si>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</si>
  <si>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</si>
  <si>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</si>
  <si>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</si>
  <si>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</si>
  <si>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</si>
  <si>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</si>
  <si>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</si>
  <si>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</si>
  <si>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</si>
  <si>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</si>
  <si>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</si>
  <si>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</si>
  <si>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</si>
  <si>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</si>
  <si>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</si>
  <si>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</si>
  <si>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</si>
  <si>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</si>
  <si>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</si>
  <si>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</si>
  <si>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</si>
  <si>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</si>
  <si>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</si>
  <si>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</si>
  <si>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</si>
  <si>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</si>
  <si>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</si>
  <si>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</si>
  <si>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</si>
  <si>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</si>
  <si>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</si>
  <si>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</si>
  <si>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</si>
  <si>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</si>
  <si>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</si>
  <si>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</si>
  <si>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</si>
  <si>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</si>
  <si>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</si>
  <si>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</si>
  <si>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</si>
  <si>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</si>
  <si>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</si>
  <si>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</si>
  <si>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</si>
  <si>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</si>
  <si>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</si>
  <si>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</si>
  <si>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</si>
  <si>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</si>
  <si>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</si>
  <si>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</si>
  <si>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</si>
  <si>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</si>
  <si>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</si>
  <si>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</si>
  <si>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</si>
  <si>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</si>
  <si>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</si>
  <si>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</si>
  <si>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</si>
  <si>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</si>
  <si>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</si>
  <si>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</si>
  <si>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</si>
  <si>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</si>
  <si>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</si>
  <si>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</si>
  <si>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</si>
  <si>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</si>
  <si>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</si>
  <si>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</si>
  <si>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</si>
  <si>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</si>
  <si>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</si>
  <si>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</si>
  <si>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</si>
  <si>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</si>
  <si>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</si>
  <si>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</si>
  <si>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</si>
  <si>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</si>
  <si>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CALHAM</t>
  </si>
  <si>
    <t xml:space="preserve">-</t>
  </si>
  <si>
    <t xml:space="preserve">ELONUT</t>
  </si>
  <si>
    <t xml:space="preserve">BARVUL</t>
  </si>
  <si>
    <t xml:space="preserve">CARELA</t>
  </si>
  <si>
    <t xml:space="preserve">oui</t>
  </si>
  <si>
    <t xml:space="preserve">STISPX</t>
  </si>
  <si>
    <t xml:space="preserve">MENARV</t>
  </si>
  <si>
    <t xml:space="preserve">CARSPX</t>
  </si>
  <si>
    <t xml:space="preserve">LYSVUL</t>
  </si>
  <si>
    <t xml:space="preserve">RORSYL</t>
  </si>
  <si>
    <t xml:space="preserve">CYPESC</t>
  </si>
  <si>
    <t xml:space="preserve">SCUGAL</t>
  </si>
  <si>
    <t xml:space="preserve">RANREP</t>
  </si>
  <si>
    <t xml:space="preserve">MICSPX</t>
  </si>
  <si>
    <t xml:space="preserve">LYTSAL</t>
  </si>
  <si>
    <t xml:space="preserve">POTPEC</t>
  </si>
  <si>
    <t xml:space="preserve">LEEORY</t>
  </si>
  <si>
    <t xml:space="preserve">GOMSPX</t>
  </si>
  <si>
    <t xml:space="preserve">HYISPX</t>
  </si>
  <si>
    <t xml:space="preserve">JUNEFF</t>
  </si>
  <si>
    <t xml:space="preserve">ELEPAL</t>
  </si>
  <si>
    <t xml:space="preserve">FONANT</t>
  </si>
  <si>
    <t xml:space="preserve">PERMIN</t>
  </si>
  <si>
    <t xml:space="preserve">NEWCOD</t>
  </si>
  <si>
    <t xml:space="preserve">Lamiaceae</t>
  </si>
  <si>
    <t xml:space="preserve">Cyanophyceae</t>
  </si>
  <si>
    <t xml:space="preserve">MYOSCO</t>
  </si>
  <si>
    <t xml:space="preserve">POEREP</t>
  </si>
  <si>
    <t xml:space="preserve">ECHCRU</t>
  </si>
  <si>
    <t xml:space="preserve">CLASPX</t>
  </si>
  <si>
    <t xml:space="preserve">SCISYL</t>
  </si>
  <si>
    <t xml:space="preserve">SPAEME</t>
  </si>
  <si>
    <t xml:space="preserve">BIDFRO</t>
  </si>
  <si>
    <t xml:space="preserve">CASSEP</t>
  </si>
  <si>
    <t xml:space="preserve">POTNAT</t>
  </si>
  <si>
    <t xml:space="preserve">TETSPX</t>
  </si>
  <si>
    <t xml:space="preserve">PERHYD</t>
  </si>
  <si>
    <t xml:space="preserve">Eunotia sp.</t>
  </si>
  <si>
    <t xml:space="preserve">AGRSTO</t>
  </si>
  <si>
    <t xml:space="preserve">PHAARU</t>
  </si>
  <si>
    <t xml:space="preserve">MYRSPI</t>
  </si>
  <si>
    <t xml:space="preserve">Aphanothece</t>
  </si>
  <si>
    <t xml:space="preserve">FISFON</t>
  </si>
  <si>
    <t xml:space="preserve">SPISPX</t>
  </si>
  <si>
    <t xml:space="preserve">OEDSPX</t>
  </si>
  <si>
    <t xml:space="preserve">MELSPX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</si>
</sst>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780995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43678</v>
      </c>
      <c r="D11" s="20" t="s">
        <v>24</v>
      </c>
      <c r="E11" s="23" t="n">
        <v>6545844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781022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6545940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780995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6545844</v>
      </c>
    </row>
    <row r="19" customFormat="false" ht="15" hidden="false" customHeight="false" outlineLevel="0" collapsed="false">
      <c r="A19" s="26" t="s">
        <v>37</v>
      </c>
      <c r="B19" s="32" t="n">
        <v>265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90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9</v>
      </c>
      <c r="D35" s="45" t="s">
        <v>55</v>
      </c>
      <c r="E35" s="46" t="n">
        <v>91</v>
      </c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 t="n">
        <v>100</v>
      </c>
    </row>
    <row r="37" s="49" customFormat="true" ht="15" hidden="false" customHeight="true" outlineLevel="0" collapsed="false">
      <c r="A37" s="47" t="s">
        <v>58</v>
      </c>
      <c r="B37" s="27" t="n">
        <v>8</v>
      </c>
      <c r="C37" s="43"/>
      <c r="D37" s="48" t="s">
        <v>59</v>
      </c>
      <c r="E37" s="27" t="n">
        <v>82</v>
      </c>
    </row>
    <row r="38" s="49" customFormat="true" ht="15" hidden="false" customHeight="true" outlineLevel="0" collapsed="false">
      <c r="A38" s="47" t="s">
        <v>60</v>
      </c>
      <c r="B38" s="27" t="n">
        <v>65.86</v>
      </c>
      <c r="C38" s="43"/>
      <c r="D38" s="48" t="s">
        <v>60</v>
      </c>
      <c r="E38" s="27" t="n">
        <v>15.77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5</v>
      </c>
    </row>
    <row r="44" s="11" customFormat="true" ht="15" hidden="false" customHeight="false" outlineLevel="0" collapsed="false">
      <c r="A44" s="26" t="s">
        <v>66</v>
      </c>
      <c r="B44" s="54" t="n">
        <v>5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 t="n">
        <v>3</v>
      </c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 t="n">
        <v>0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0</v>
      </c>
    </row>
    <row r="59" s="11" customFormat="true" ht="15" hidden="false" customHeight="false" outlineLevel="0" collapsed="false">
      <c r="A59" s="26" t="s">
        <v>79</v>
      </c>
      <c r="B59" s="54" t="n">
        <v>3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3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5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4</v>
      </c>
      <c r="C65" s="43"/>
      <c r="D65" s="13" t="s">
        <v>83</v>
      </c>
      <c r="E65" s="53" t="n">
        <v>3</v>
      </c>
    </row>
    <row r="66" s="11" customFormat="true" ht="15" hidden="false" customHeight="false" outlineLevel="0" collapsed="false">
      <c r="A66" s="26" t="s">
        <v>84</v>
      </c>
      <c r="B66" s="54" t="n">
        <v>4</v>
      </c>
      <c r="C66" s="43"/>
      <c r="D66" s="20" t="s">
        <v>84</v>
      </c>
      <c r="E66" s="54" t="n">
        <v>5</v>
      </c>
    </row>
    <row r="67" s="11" customFormat="true" ht="15" hidden="false" customHeight="false" outlineLevel="0" collapsed="false">
      <c r="A67" s="26" t="s">
        <v>85</v>
      </c>
      <c r="B67" s="54" t="n">
        <v>0</v>
      </c>
      <c r="C67" s="43"/>
      <c r="D67" s="20" t="s">
        <v>85</v>
      </c>
      <c r="E67" s="54" t="n">
        <v>2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 t="n">
        <v>0</v>
      </c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 t="n">
        <v>0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0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4</v>
      </c>
      <c r="C77" s="43"/>
      <c r="D77" s="20" t="s">
        <v>93</v>
      </c>
      <c r="E77" s="54" t="n">
        <v>5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1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1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5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1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0</v>
      </c>
    </row>
    <row r="87" s="11" customFormat="true" ht="15" hidden="false" customHeight="false" outlineLevel="0" collapsed="false">
      <c r="A87" s="26" t="s">
        <v>101</v>
      </c>
      <c r="B87" s="54" t="n">
        <v>2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119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119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130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131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132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0.00999999977648258</v>
      </c>
      <c r="E113" s="74" t="n">
        <v>0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133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0.00999999977648258</v>
      </c>
      <c r="E114" s="74" t="n">
        <v>0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 t="s">
        <v>134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0.00999999977648258</v>
      </c>
      <c r="E115" s="74" t="n">
        <v>0</v>
      </c>
      <c r="F115" s="74" t="s">
        <v>115</v>
      </c>
      <c r="G115" s="77"/>
      <c r="H115" s="78"/>
    </row>
    <row r="116" customFormat="false" ht="15" hidden="false" customHeight="false" outlineLevel="0" collapsed="false">
      <c r="A116" s="70" t="s">
        <v>135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0.00999999977648258</v>
      </c>
      <c r="E116" s="74" t="n">
        <v>0</v>
      </c>
      <c r="F116" s="74" t="s">
        <v>115</v>
      </c>
      <c r="G116" s="77"/>
      <c r="H116" s="78"/>
    </row>
    <row r="117" customFormat="false" ht="15" hidden="false" customHeight="false" outlineLevel="0" collapsed="false">
      <c r="A117" s="70" t="s">
        <v>136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0.00999999977648258</v>
      </c>
      <c r="E117" s="74" t="n">
        <v>0</v>
      </c>
      <c r="F117" s="74" t="s">
        <v>115</v>
      </c>
      <c r="G117" s="77"/>
      <c r="H117" s="78"/>
    </row>
    <row r="118" customFormat="false" ht="15" hidden="false" customHeight="false" outlineLevel="0" collapsed="false">
      <c r="A118" s="70" t="s">
        <v>137</v>
      </c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 t="n">
        <v>0.00999999977648258</v>
      </c>
      <c r="E118" s="74" t="n">
        <v>0</v>
      </c>
      <c r="F118" s="74" t="s">
        <v>115</v>
      </c>
      <c r="G118" s="77"/>
      <c r="H118" s="78"/>
    </row>
    <row r="119" customFormat="false" ht="15" hidden="false" customHeight="false" outlineLevel="0" collapsed="false">
      <c r="A119" s="70" t="s">
        <v>138</v>
      </c>
      <c r="B119" s="71" t="str">
        <f aca="false">IF(A119="NEWCOD",IF(ISBLANK(G119),"renseigner le champ 'Nouveau taxon'",G119),VLOOKUP(A119,,2,FALSE()))</f>
        <v>Lamiaceae</v>
      </c>
      <c r="C119" s="72" t="n">
        <f aca="false">IF(A119="NEWCOD",IF(ISBLANK(H119),"NoCod",H119),VLOOKUP(A119,,4,FALSE()))</f>
        <v>30974</v>
      </c>
      <c r="D119" s="73" t="n">
        <v>0.00999999977648258</v>
      </c>
      <c r="E119" s="74" t="n">
        <v>0</v>
      </c>
      <c r="F119" s="74" t="s">
        <v>115</v>
      </c>
      <c r="G119" s="77" t="s">
        <v>139</v>
      </c>
      <c r="H119" s="78" t="n">
        <v>30974</v>
      </c>
    </row>
    <row r="120" customFormat="false" ht="15" hidden="false" customHeight="false" outlineLevel="0" collapsed="false">
      <c r="A120" s="70" t="s">
        <v>138</v>
      </c>
      <c r="B120" s="71" t="str">
        <f aca="false">IF(A120="NEWCOD",IF(ISBLANK(G120),"renseigner le champ 'Nouveau taxon'",G120),VLOOKUP(A120,,2,FALSE()))</f>
        <v>Cyanophyceae</v>
      </c>
      <c r="C120" s="72" t="n">
        <f aca="false">IF(A120="NEWCOD",IF(ISBLANK(H120),"NoCod",H120),VLOOKUP(A120,,4,FALSE()))</f>
        <v>1099</v>
      </c>
      <c r="D120" s="73" t="n">
        <v>0.00999999977648258</v>
      </c>
      <c r="E120" s="74" t="n">
        <v>0</v>
      </c>
      <c r="F120" s="74" t="s">
        <v>115</v>
      </c>
      <c r="G120" s="77" t="s">
        <v>140</v>
      </c>
      <c r="H120" s="78" t="n">
        <v>1099</v>
      </c>
    </row>
    <row r="121" customFormat="false" ht="15" hidden="false" customHeight="false" outlineLevel="0" collapsed="false">
      <c r="A121" s="70" t="s">
        <v>141</v>
      </c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 t="n">
        <v>0.00999999977648258</v>
      </c>
      <c r="E121" s="74" t="n">
        <v>0</v>
      </c>
      <c r="F121" s="74" t="s">
        <v>115</v>
      </c>
      <c r="G121" s="77"/>
      <c r="H121" s="78"/>
    </row>
    <row r="122" customFormat="false" ht="15" hidden="false" customHeight="false" outlineLevel="0" collapsed="false">
      <c r="A122" s="70" t="s">
        <v>142</v>
      </c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 t="n">
        <v>0.00999999977648258</v>
      </c>
      <c r="E122" s="74" t="n">
        <v>0</v>
      </c>
      <c r="F122" s="74" t="s">
        <v>115</v>
      </c>
      <c r="G122" s="77"/>
      <c r="H122" s="78"/>
    </row>
    <row r="123" customFormat="false" ht="15" hidden="false" customHeight="false" outlineLevel="0" collapsed="false">
      <c r="A123" s="70" t="s">
        <v>143</v>
      </c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 t="n">
        <v>0.00999999977648258</v>
      </c>
      <c r="E123" s="74" t="n">
        <v>0</v>
      </c>
      <c r="F123" s="74" t="s">
        <v>115</v>
      </c>
      <c r="G123" s="77"/>
      <c r="H123" s="78"/>
    </row>
    <row r="124" customFormat="false" ht="15" hidden="false" customHeight="false" outlineLevel="0" collapsed="false">
      <c r="A124" s="70" t="s">
        <v>144</v>
      </c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 t="n">
        <v>0.00999999977648258</v>
      </c>
      <c r="E124" s="74" t="n">
        <v>0.100000001490116</v>
      </c>
      <c r="F124" s="74" t="s">
        <v>115</v>
      </c>
      <c r="G124" s="77"/>
      <c r="H124" s="78"/>
    </row>
    <row r="125" customFormat="false" ht="15" hidden="false" customHeight="false" outlineLevel="0" collapsed="false">
      <c r="A125" s="70" t="s">
        <v>145</v>
      </c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 t="n">
        <v>0.00999999977648258</v>
      </c>
      <c r="E125" s="74" t="n">
        <v>0</v>
      </c>
      <c r="F125" s="74" t="s">
        <v>119</v>
      </c>
      <c r="G125" s="77"/>
      <c r="H125" s="78"/>
    </row>
    <row r="126" customFormat="false" ht="15" hidden="false" customHeight="false" outlineLevel="0" collapsed="false">
      <c r="A126" s="70" t="s">
        <v>146</v>
      </c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 t="n">
        <v>0.00999999977648258</v>
      </c>
      <c r="E126" s="74" t="n">
        <v>0</v>
      </c>
      <c r="F126" s="74" t="s">
        <v>115</v>
      </c>
      <c r="G126" s="77"/>
      <c r="H126" s="78"/>
    </row>
    <row r="127" customFormat="false" ht="15" hidden="false" customHeight="false" outlineLevel="0" collapsed="false">
      <c r="A127" s="70" t="s">
        <v>147</v>
      </c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 t="n">
        <v>0.00999999977648258</v>
      </c>
      <c r="E127" s="74" t="n">
        <v>0</v>
      </c>
      <c r="F127" s="74" t="s">
        <v>115</v>
      </c>
      <c r="G127" s="77"/>
      <c r="H127" s="78"/>
    </row>
    <row r="128" customFormat="false" ht="15" hidden="false" customHeight="false" outlineLevel="0" collapsed="false">
      <c r="A128" s="70" t="s">
        <v>148</v>
      </c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 t="n">
        <v>0.00999999977648258</v>
      </c>
      <c r="E128" s="74" t="n">
        <v>0</v>
      </c>
      <c r="F128" s="74" t="s">
        <v>115</v>
      </c>
      <c r="G128" s="77"/>
      <c r="H128" s="78"/>
    </row>
    <row r="129" customFormat="false" ht="15" hidden="false" customHeight="false" outlineLevel="0" collapsed="false">
      <c r="A129" s="70" t="s">
        <v>149</v>
      </c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 t="n">
        <v>0.00999999977648258</v>
      </c>
      <c r="E129" s="74" t="n">
        <v>0</v>
      </c>
      <c r="F129" s="74" t="s">
        <v>115</v>
      </c>
      <c r="G129" s="77"/>
      <c r="H129" s="78"/>
    </row>
    <row r="130" customFormat="false" ht="15" hidden="false" customHeight="false" outlineLevel="0" collapsed="false">
      <c r="A130" s="70" t="s">
        <v>150</v>
      </c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 t="n">
        <v>0.00999999977648258</v>
      </c>
      <c r="E130" s="74" t="n">
        <v>0</v>
      </c>
      <c r="F130" s="74" t="s">
        <v>115</v>
      </c>
      <c r="G130" s="77"/>
      <c r="H130" s="78"/>
    </row>
    <row r="131" customFormat="false" ht="15" hidden="false" customHeight="false" outlineLevel="0" collapsed="false">
      <c r="A131" s="70" t="s">
        <v>151</v>
      </c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 t="n">
        <v>0.100000001490116</v>
      </c>
      <c r="E131" s="74" t="n">
        <v>0</v>
      </c>
      <c r="F131" s="74" t="s">
        <v>115</v>
      </c>
      <c r="G131" s="77"/>
      <c r="H131" s="78"/>
    </row>
    <row r="132" customFormat="false" ht="15" hidden="false" customHeight="false" outlineLevel="0" collapsed="false">
      <c r="A132" s="70" t="s">
        <v>138</v>
      </c>
      <c r="B132" s="71" t="str">
        <f aca="false">IF(A132="NEWCOD",IF(ISBLANK(G132),"renseigner le champ 'Nouveau taxon'",G132),VLOOKUP(A132,,2,FALSE()))</f>
        <v>Eunotia sp.</v>
      </c>
      <c r="C132" s="72" t="str">
        <f aca="false">IF(A132="NEWCOD",IF(ISBLANK(H132),"NoCod",H132),VLOOKUP(A132,,4,FALSE()))</f>
        <v>NoCod</v>
      </c>
      <c r="D132" s="73" t="n">
        <v>0.200000002980232</v>
      </c>
      <c r="E132" s="74" t="n">
        <v>0</v>
      </c>
      <c r="F132" s="74" t="s">
        <v>119</v>
      </c>
      <c r="G132" s="77" t="s">
        <v>152</v>
      </c>
      <c r="H132" s="78"/>
    </row>
    <row r="133" customFormat="false" ht="15" hidden="false" customHeight="false" outlineLevel="0" collapsed="false">
      <c r="A133" s="70" t="s">
        <v>153</v>
      </c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 t="n">
        <v>0.300000011920929</v>
      </c>
      <c r="E133" s="74" t="n">
        <v>0</v>
      </c>
      <c r="F133" s="74" t="s">
        <v>115</v>
      </c>
      <c r="G133" s="77"/>
      <c r="H133" s="78"/>
    </row>
    <row r="134" customFormat="false" ht="15" hidden="false" customHeight="false" outlineLevel="0" collapsed="false">
      <c r="A134" s="70" t="s">
        <v>154</v>
      </c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 t="n">
        <v>0.400000005960465</v>
      </c>
      <c r="E134" s="74" t="n">
        <v>0</v>
      </c>
      <c r="F134" s="74" t="s">
        <v>115</v>
      </c>
      <c r="G134" s="77"/>
      <c r="H134" s="78"/>
    </row>
    <row r="135" customFormat="false" ht="15" hidden="false" customHeight="false" outlineLevel="0" collapsed="false">
      <c r="A135" s="70" t="s">
        <v>155</v>
      </c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 t="n">
        <v>0.400000005960465</v>
      </c>
      <c r="E135" s="74" t="n">
        <v>4.09999990463257</v>
      </c>
      <c r="F135" s="74" t="s">
        <v>115</v>
      </c>
      <c r="G135" s="77"/>
      <c r="H135" s="78"/>
    </row>
    <row r="136" customFormat="false" ht="15" hidden="false" customHeight="false" outlineLevel="0" collapsed="false">
      <c r="A136" s="70" t="s">
        <v>138</v>
      </c>
      <c r="B136" s="71" t="str">
        <f aca="false">IF(A136="NEWCOD",IF(ISBLANK(G136),"renseigner le champ 'Nouveau taxon'",G136),VLOOKUP(A136,,2,FALSE()))</f>
        <v>Aphanothece</v>
      </c>
      <c r="C136" s="72" t="n">
        <f aca="false">IF(A136="NEWCOD",IF(ISBLANK(H136),"NoCod",H136),VLOOKUP(A136,,4,FALSE()))</f>
        <v>6346</v>
      </c>
      <c r="D136" s="73" t="n">
        <v>0.800000011920929</v>
      </c>
      <c r="E136" s="74" t="n">
        <v>0</v>
      </c>
      <c r="F136" s="74" t="s">
        <v>115</v>
      </c>
      <c r="G136" s="77" t="s">
        <v>156</v>
      </c>
      <c r="H136" s="78" t="n">
        <v>6346</v>
      </c>
    </row>
    <row r="137" customFormat="false" ht="15" hidden="false" customHeight="false" outlineLevel="0" collapsed="false">
      <c r="A137" s="70" t="s">
        <v>157</v>
      </c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 t="n">
        <v>2.5</v>
      </c>
      <c r="E137" s="74" t="n">
        <v>0.100000001490116</v>
      </c>
      <c r="F137" s="74" t="s">
        <v>115</v>
      </c>
      <c r="G137" s="77"/>
      <c r="H137" s="78"/>
    </row>
    <row r="138" customFormat="false" ht="15" hidden="false" customHeight="false" outlineLevel="0" collapsed="false">
      <c r="A138" s="70" t="s">
        <v>158</v>
      </c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 t="n">
        <v>12</v>
      </c>
      <c r="E138" s="74" t="n">
        <v>0</v>
      </c>
      <c r="F138" s="74" t="s">
        <v>115</v>
      </c>
      <c r="G138" s="77"/>
      <c r="H138" s="78"/>
    </row>
    <row r="139" customFormat="false" ht="15" hidden="false" customHeight="false" outlineLevel="0" collapsed="false">
      <c r="A139" s="70" t="s">
        <v>159</v>
      </c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 t="n">
        <v>24</v>
      </c>
      <c r="E139" s="74" t="n">
        <v>11</v>
      </c>
      <c r="F139" s="74" t="s">
        <v>115</v>
      </c>
      <c r="G139" s="77"/>
      <c r="H139" s="78"/>
    </row>
    <row r="140" customFormat="false" ht="15" hidden="false" customHeight="false" outlineLevel="0" collapsed="false">
      <c r="A140" s="70" t="s">
        <v>160</v>
      </c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 t="n">
        <v>24</v>
      </c>
      <c r="E140" s="74" t="n">
        <v>0.00999999977648258</v>
      </c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'[21]ref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2024-04-25T03:09:29Z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