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800" sheetId="1" state="visible" r:id="rId3"/>
  </sheets>
  <definedNames>
    <definedName function="false" hidden="false" localSheetId="0" name="_xlnm.Print_Area" vbProcedure="false">'04041800'!$A$1:$Q$82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<sst xmlns="http://schemas.openxmlformats.org/spreadsheetml/2006/main" count="158" uniqueCount="93">
  <si>
    <t xml:space="preserve">Relevés floristiques aquatiques - IBMR</t>
  </si>
  <si>
    <t xml:space="preserve">AQUABIO</t>
  </si>
  <si>
    <t xml:space="preserve">Aurélie JOSSET, Christelle GISSET</t>
  </si>
  <si>
    <t xml:space="preserve">la Bouble</t>
  </si>
  <si>
    <t xml:space="preserve">BOUBLE À ECHASSIERES</t>
  </si>
  <si>
    <t xml:space="preserve">04041800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</si>
  <si>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</si>
  <si>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</si>
  <si>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</si>
  <si>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</si>
  <si>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</si>
  <si>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</si>
  <si>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</si>
  <si>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</si>
  <si>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</si>
  <si>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</si>
  <si>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</si>
  <si>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</si>
  <si>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</si>
  <si>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</si>
  <si>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</si>
  <si>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</si>
  <si>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</si>
  <si>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</si>
  <si>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</si>
  <si>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</si>
  <si>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</si>
  <si>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</si>
  <si>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</si>
  <si>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</si>
  <si>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</si>
  <si>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</si>
  <si>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</si>
  <si>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</si>
  <si>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</si>
  <si>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</si>
  <si>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</si>
  <si>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</si>
  <si>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</si>
  <si>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</si>
  <si>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</si>
  <si>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</si>
  <si>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</si>
  <si>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</si>
  <si>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</si>
  <si>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</si>
  <si>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</si>
  <si>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</si>
  <si>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</si>
  <si>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</si>
  <si>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</si>
  <si>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</si>
  <si>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</si>
  <si>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</si>
  <si>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</si>
  <si>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</si>
  <si>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</si>
  <si>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</si>
  <si>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</si>
  <si>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</si>
  <si>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</si>
  <si>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</si>
  <si>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</si>
  <si>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</si>
  <si>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</si>
  <si>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</si>
  <si>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</si>
  <si>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</si>
  <si>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</si>
  <si>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</si>
  <si>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</si>
  <si>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</si>
  <si>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</si>
  <si>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</si>
  <si>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</si>
  <si>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</si>
  <si>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</si>
  <si>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</si>
  <si>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</si>
  <si>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MELSPX</t>
  </si>
  <si>
    <t xml:space="preserve">HYAFLU</t>
  </si>
  <si>
    <t xml:space="preserve">FISCRA</t>
  </si>
  <si>
    <t xml:space="preserve">RHYRIP</t>
  </si>
  <si>
    <t xml:space="preserve">LEASPX</t>
  </si>
  <si>
    <t xml:space="preserve">COCSPX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</si>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</sst>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42570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13.1764705882353</v>
      </c>
      <c r="N5" s="48"/>
      <c r="O5" s="49" t="s">
        <v>15</v>
      </c>
      <c r="P5" s="50" t="n">
        <v>12.1818181818182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35</v>
      </c>
      <c r="C7" s="66" t="n">
        <v>65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2.09999990463257</v>
      </c>
      <c r="C9" s="66" t="n">
        <v>2.20000004768372</v>
      </c>
      <c r="D9" s="82"/>
      <c r="E9" s="82"/>
      <c r="F9" s="83" t="n">
        <f aca="false">($B9*$B$7+$C9*$C$7)/100</f>
        <v>2.16499999761581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8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2.15000000037253</v>
      </c>
      <c r="C20" s="155" t="n">
        <f aca="false">SUM(C23:C82)</f>
        <v>2.25000000186265</v>
      </c>
      <c r="D20" s="156"/>
      <c r="E20" s="157" t="s">
        <v>52</v>
      </c>
      <c r="F20" s="158" t="n">
        <f aca="false">($B20*$B$7+$C20*$C$7)/100</f>
        <v>2.2150000013411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0.752500000130385</v>
      </c>
      <c r="C21" s="166" t="n">
        <f aca="false">C20*C7/100</f>
        <v>1.46250000121072</v>
      </c>
      <c r="D21" s="167" t="s">
        <v>55</v>
      </c>
      <c r="E21" s="168"/>
      <c r="F21" s="169" t="n">
        <f aca="false">B21+C21</f>
        <v>2.2150000013411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0.00649999985471368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MELSPX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0.0034999999217689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HYAFLU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FISCRA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0.100000001490116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0.0415000003762543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RHYRIP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15</v>
      </c>
      <c r="B28" s="211" t="n">
        <v>2</v>
      </c>
      <c r="C28" s="212" t="n">
        <v>2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2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HILSPX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0.00999999977648258</v>
      </c>
      <c r="C29" s="212" t="n">
        <v>0.200000002980232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0.13350000185892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LEASPX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COCSPX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2.2150000013411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Bouble</v>
      </c>
      <c r="B84" s="175" t="str">
        <f aca="false">C3</f>
        <v>BOUBLE À ECHASSIERES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8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2.2150000013411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85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86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87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88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89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90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91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92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2024-04-24T21:29:27Z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