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800" sheetId="1" state="visible" r:id="rId3"/>
  </sheets>
  <definedNames>
    <definedName function="false" hidden="false" localSheetId="0" name="_xlnm.Print_Area" vbProcedure="false">'04043800'!$A$1:$Q$82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<sst xmlns="http://schemas.openxmlformats.org/spreadsheetml/2006/main" count="155" uniqueCount="91">
  <si>
    <t xml:space="preserve">Relevés floristiques aquatiques - IBMR</t>
  </si>
  <si>
    <t xml:space="preserve">AQUABIO</t>
  </si>
  <si>
    <t xml:space="preserve">Nicolas CONDUCHE, Sarah MILLET</t>
  </si>
  <si>
    <t xml:space="preserve">la Queune</t>
  </si>
  <si>
    <t xml:space="preserve">QUEUNE À SOUVIGNY</t>
  </si>
  <si>
    <t xml:space="preserve">04043800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</si>
  <si>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</si>
  <si>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</si>
  <si>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</si>
  <si>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</si>
  <si>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</si>
  <si>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</si>
  <si>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</si>
  <si>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</si>
  <si>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</si>
  <si>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</si>
  <si>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</si>
  <si>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</si>
  <si>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</si>
  <si>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</si>
  <si>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</si>
  <si>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</si>
  <si>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</si>
  <si>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</si>
  <si>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</si>
  <si>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</si>
  <si>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</si>
  <si>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</si>
  <si>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</si>
  <si>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</si>
  <si>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</si>
  <si>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</si>
  <si>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</si>
  <si>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</si>
  <si>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</si>
  <si>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</si>
  <si>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</si>
  <si>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</si>
  <si>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</si>
  <si>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</si>
  <si>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</si>
  <si>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</si>
  <si>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</si>
  <si>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</si>
  <si>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</si>
  <si>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</si>
  <si>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</si>
  <si>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</si>
  <si>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</si>
  <si>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</si>
  <si>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</si>
  <si>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</si>
  <si>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</si>
  <si>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</si>
  <si>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</si>
  <si>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</si>
  <si>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</si>
  <si>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</si>
  <si>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</si>
  <si>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</si>
  <si>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</si>
  <si>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</si>
  <si>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</si>
  <si>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</si>
  <si>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</si>
  <si>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</si>
  <si>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</si>
  <si>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</si>
  <si>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</si>
  <si>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</si>
  <si>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</si>
  <si>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</si>
  <si>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</si>
  <si>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</si>
  <si>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</si>
  <si>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</si>
  <si>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</si>
  <si>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</si>
  <si>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</si>
  <si>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</si>
  <si>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CLASPX</t>
  </si>
  <si>
    <t xml:space="preserve">OEDSPX</t>
  </si>
  <si>
    <t xml:space="preserve">FISCRA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</si>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</sst>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42943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</v>
      </c>
      <c r="N5" s="48"/>
      <c r="O5" s="49" t="s">
        <v>15</v>
      </c>
      <c r="P5" s="50" t="n">
        <v>7.42857142857143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6</v>
      </c>
      <c r="C7" s="66" t="n">
        <v>94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</v>
      </c>
      <c r="C9" s="66" t="n">
        <v>2.40000009536743</v>
      </c>
      <c r="D9" s="82"/>
      <c r="E9" s="82"/>
      <c r="F9" s="83" t="n">
        <f aca="false">($B9*$B$7+$C9*$C$7)/100</f>
        <v>2.25600008964539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0.00999999977648258</v>
      </c>
      <c r="C20" s="155" t="n">
        <f aca="false">SUM(C23:C82)</f>
        <v>2.03999999910593</v>
      </c>
      <c r="D20" s="156"/>
      <c r="E20" s="157" t="s">
        <v>53</v>
      </c>
      <c r="F20" s="158" t="n">
        <f aca="false">($B20*$B$7+$C20*$C$7)/100</f>
        <v>1.91819999914616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0.000599999986588955</v>
      </c>
      <c r="C21" s="166" t="n">
        <f aca="false">C20*C7/100</f>
        <v>1.91759999915957</v>
      </c>
      <c r="D21" s="167" t="s">
        <v>56</v>
      </c>
      <c r="E21" s="168"/>
      <c r="F21" s="169" t="n">
        <f aca="false">B21+C21</f>
        <v>1.91819999914616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0.00939999978989363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0.00939999978989363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0.00939999978989363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FISCRA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0</v>
      </c>
      <c r="C27" s="212" t="n">
        <v>2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1.88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1.91819999914616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Queune</v>
      </c>
      <c r="B84" s="175" t="str">
        <f aca="false">C3</f>
        <v>QUEUNE À SOUVIGNY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1.91819999914616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87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90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2024-06-19T17:15:13Z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