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13" sheetId="1" state="visible" r:id="rId3"/>
  </sheets>
  <definedNames>
    <definedName function="false" hidden="false" localSheetId="0" name="_xlnm.Print_Area" vbProcedure="false">'04407013'!$A$1:$Q$82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<sst xmlns="http://schemas.openxmlformats.org/spreadsheetml/2006/main" count="154" uniqueCount="90">
  <si>
    <t xml:space="preserve">Relevés floristiques aquatiques - IBMR</t>
  </si>
  <si>
    <t xml:space="preserve">AQUABIO</t>
  </si>
  <si>
    <t xml:space="preserve">Christelle GISSET, Gwendal LE BRIS</t>
  </si>
  <si>
    <t xml:space="preserve">le Ruillat</t>
  </si>
  <si>
    <t xml:space="preserve">RUILLAT À SAVIGNEUX</t>
  </si>
  <si>
    <t xml:space="preserve">04407013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</si>
  <si>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</si>
  <si>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</si>
  <si>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</si>
  <si>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</si>
  <si>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</si>
  <si>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</si>
  <si>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</si>
  <si>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</si>
  <si>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</si>
  <si>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</si>
  <si>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</si>
  <si>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</si>
  <si>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</si>
  <si>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</si>
  <si>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</si>
  <si>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</si>
  <si>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</si>
  <si>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</si>
  <si>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</si>
  <si>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</si>
  <si>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</si>
  <si>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</si>
  <si>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</si>
  <si>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</si>
  <si>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</si>
  <si>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</si>
  <si>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</si>
  <si>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</si>
  <si>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</si>
  <si>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</si>
  <si>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</si>
  <si>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</si>
  <si>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</si>
  <si>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</si>
  <si>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</si>
  <si>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</si>
  <si>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</si>
  <si>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</si>
  <si>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</si>
  <si>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</si>
  <si>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</si>
  <si>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</si>
  <si>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</si>
  <si>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</si>
  <si>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</si>
  <si>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</si>
  <si>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</si>
  <si>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</si>
  <si>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</si>
  <si>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</si>
  <si>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</si>
  <si>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</si>
  <si>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</si>
  <si>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</si>
  <si>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</si>
  <si>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</si>
  <si>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</si>
  <si>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</si>
  <si>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</si>
  <si>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</si>
  <si>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</si>
  <si>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</si>
  <si>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</si>
  <si>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</si>
  <si>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</si>
  <si>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</si>
  <si>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</si>
  <si>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</si>
  <si>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</si>
  <si>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</si>
  <si>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</si>
  <si>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</si>
  <si>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POTBER</t>
  </si>
  <si>
    <t xml:space="preserve"> -</t>
  </si>
  <si>
    <t xml:space="preserve">LEMMIT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</si>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</sst>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</v>
      </c>
      <c r="N5" s="48"/>
      <c r="O5" s="49" t="s">
        <v>15</v>
      </c>
      <c r="P5" s="50" t="n">
        <v>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20</v>
      </c>
      <c r="C7" s="66" t="n">
        <v>80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0.00999999977648258</v>
      </c>
      <c r="C9" s="66" t="n">
        <v>0.800000011920929</v>
      </c>
      <c r="D9" s="82"/>
      <c r="E9" s="82"/>
      <c r="F9" s="83" t="n">
        <f aca="false">($B9*$B$7+$C9*$C$7)/100</f>
        <v>0.64200000949204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</v>
      </c>
      <c r="C20" s="155" t="n">
        <f aca="false">SUM(C23:C82)</f>
        <v>0.0399999991059303</v>
      </c>
      <c r="D20" s="156"/>
      <c r="E20" s="157" t="s">
        <v>53</v>
      </c>
      <c r="F20" s="158" t="n">
        <f aca="false">($B20*$B$7+$C20*$C$7)/100</f>
        <v>0.0319999992847443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</v>
      </c>
      <c r="C21" s="166" t="n">
        <f aca="false">C20*C7/100</f>
        <v>0.0319999992847443</v>
      </c>
      <c r="D21" s="167" t="s">
        <v>56</v>
      </c>
      <c r="E21" s="168"/>
      <c r="F21" s="169" t="n">
        <f aca="false">B21+C21</f>
        <v>0.0319999992847443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0.00799999982118607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POTBER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0.00799999982118607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PHOSPX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0.00799999982118607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LEMMIT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0.00799999982118607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SOADUL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0.0319999992847443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Ruillat</v>
      </c>
      <c r="B84" s="175" t="str">
        <f aca="false">C3</f>
        <v>RUILLAT À SAVIGNEUX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0.0319999992847443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89</v>
      </c>
      <c r="S93" s="6"/>
      <c r="T93" s="207" t="str">
        <f aca="false">INDEX($A$23:$A$82,$T$92)</f>
        <v>POTBER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2024-06-19T17:06:52Z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